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305" yWindow="45" windowWidth="10185" windowHeight="7770" tabRatio="826"/>
  </bookViews>
  <sheets>
    <sheet name="Hometown Champions" sheetId="36" r:id="rId1"/>
    <sheet name="Game Log" sheetId="37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2" r:id="rId13"/>
    <sheet name="12" sheetId="13" r:id="rId14"/>
    <sheet name="13" sheetId="14" r:id="rId15"/>
    <sheet name="14" sheetId="15" r:id="rId16"/>
    <sheet name="15" sheetId="16" r:id="rId17"/>
    <sheet name="16" sheetId="17" r:id="rId18"/>
    <sheet name="17" sheetId="31" r:id="rId19"/>
    <sheet name="18" sheetId="18" r:id="rId20"/>
    <sheet name="P1" sheetId="19" r:id="rId21"/>
    <sheet name="P2" sheetId="20" r:id="rId22"/>
    <sheet name="P3" sheetId="21" r:id="rId23"/>
    <sheet name="P4" sheetId="22" r:id="rId24"/>
    <sheet name="P5" sheetId="23" r:id="rId25"/>
    <sheet name="P6" sheetId="24" r:id="rId26"/>
    <sheet name="P7" sheetId="25" r:id="rId27"/>
    <sheet name="P8" sheetId="26" r:id="rId28"/>
    <sheet name="P9" sheetId="27" r:id="rId29"/>
    <sheet name="P10" sheetId="28" r:id="rId30"/>
    <sheet name="P11" sheetId="29" r:id="rId31"/>
    <sheet name="P12" sheetId="30" r:id="rId32"/>
    <sheet name="P13" sheetId="32" r:id="rId33"/>
    <sheet name="P14" sheetId="35" r:id="rId34"/>
    <sheet name="Sheet2" sheetId="34" r:id="rId35"/>
  </sheets>
  <calcPr calcId="152511"/>
</workbook>
</file>

<file path=xl/calcChain.xml><?xml version="1.0" encoding="utf-8"?>
<calcChain xmlns="http://schemas.openxmlformats.org/spreadsheetml/2006/main">
  <c r="A3" i="36" l="1"/>
  <c r="A4" i="36"/>
  <c r="A5" i="36"/>
  <c r="A6" i="36"/>
  <c r="A7" i="36"/>
  <c r="A8" i="36"/>
  <c r="A9" i="36"/>
  <c r="A10" i="36"/>
  <c r="A11" i="36"/>
  <c r="A12" i="36"/>
  <c r="A13" i="36"/>
  <c r="A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A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A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A17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A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A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A20" i="36"/>
  <c r="C20" i="36"/>
  <c r="D20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Q15" i="36" l="1"/>
  <c r="R20" i="36"/>
  <c r="R18" i="36"/>
  <c r="R14" i="36"/>
  <c r="R19" i="36"/>
  <c r="Q17" i="36"/>
  <c r="R16" i="36"/>
  <c r="S16" i="36"/>
  <c r="Q19" i="36"/>
  <c r="S18" i="36"/>
  <c r="R15" i="36"/>
  <c r="Q14" i="36"/>
  <c r="S20" i="36"/>
  <c r="R17" i="36"/>
  <c r="Q20" i="36"/>
  <c r="S19" i="36"/>
  <c r="Q18" i="36"/>
  <c r="S17" i="36"/>
  <c r="Q16" i="36"/>
  <c r="S15" i="36"/>
  <c r="S14" i="36"/>
  <c r="O3" i="20" l="1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O3" i="32"/>
  <c r="P37" i="36" s="1"/>
  <c r="N3" i="32"/>
  <c r="O37" i="36" s="1"/>
  <c r="M3" i="32"/>
  <c r="N37" i="36" s="1"/>
  <c r="L3" i="32"/>
  <c r="M37" i="36" s="1"/>
  <c r="K3" i="32"/>
  <c r="L37" i="36" s="1"/>
  <c r="J3" i="32"/>
  <c r="K37" i="36" s="1"/>
  <c r="I3" i="32"/>
  <c r="J37" i="36" s="1"/>
  <c r="H3" i="32"/>
  <c r="I37" i="36" s="1"/>
  <c r="G3" i="32"/>
  <c r="H37" i="36" s="1"/>
  <c r="F3" i="32"/>
  <c r="G37" i="36" s="1"/>
  <c r="E3" i="32"/>
  <c r="F37" i="36" s="1"/>
  <c r="Q37" i="36" s="1"/>
  <c r="D3" i="32"/>
  <c r="E37" i="36" s="1"/>
  <c r="C3" i="32"/>
  <c r="D37" i="36" s="1"/>
  <c r="B3" i="32"/>
  <c r="C37" i="36" s="1"/>
  <c r="O3" i="35"/>
  <c r="P36" i="36" s="1"/>
  <c r="N3" i="35"/>
  <c r="O36" i="36" s="1"/>
  <c r="M3" i="35"/>
  <c r="N36" i="36" s="1"/>
  <c r="L3" i="35"/>
  <c r="M36" i="36" s="1"/>
  <c r="K3" i="35"/>
  <c r="L36" i="36" s="1"/>
  <c r="J3" i="35"/>
  <c r="K36" i="36" s="1"/>
  <c r="I3" i="35"/>
  <c r="J36" i="36" s="1"/>
  <c r="H3" i="35"/>
  <c r="I36" i="36" s="1"/>
  <c r="G3" i="35"/>
  <c r="H36" i="36" s="1"/>
  <c r="F3" i="35"/>
  <c r="G36" i="36" s="1"/>
  <c r="E3" i="35"/>
  <c r="F36" i="36" s="1"/>
  <c r="D3" i="35"/>
  <c r="E36" i="36" s="1"/>
  <c r="C3" i="35"/>
  <c r="D36" i="36" s="1"/>
  <c r="B3" i="35"/>
  <c r="C36" i="36" s="1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Q36" i="36" l="1"/>
  <c r="P3" i="22"/>
  <c r="P3" i="35"/>
  <c r="P3" i="20"/>
  <c r="P3" i="19"/>
  <c r="P3" i="32"/>
  <c r="P3" i="27"/>
  <c r="P3" i="25"/>
  <c r="P3" i="23"/>
  <c r="P3" i="21"/>
  <c r="P3" i="28"/>
  <c r="P3" i="26"/>
  <c r="P3" i="30"/>
  <c r="P3" i="29"/>
  <c r="P3" i="24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O3" i="12"/>
  <c r="P13" i="36" s="1"/>
  <c r="N3" i="12"/>
  <c r="O13" i="36" s="1"/>
  <c r="M3" i="12"/>
  <c r="N13" i="36" s="1"/>
  <c r="L3" i="12"/>
  <c r="M13" i="36" s="1"/>
  <c r="K3" i="12"/>
  <c r="L13" i="36" s="1"/>
  <c r="J3" i="12"/>
  <c r="K13" i="36" s="1"/>
  <c r="I3" i="12"/>
  <c r="J13" i="36" s="1"/>
  <c r="H3" i="12"/>
  <c r="I13" i="36" s="1"/>
  <c r="G3" i="12"/>
  <c r="H13" i="36" s="1"/>
  <c r="F3" i="12"/>
  <c r="G13" i="36" s="1"/>
  <c r="E3" i="12"/>
  <c r="F13" i="36" s="1"/>
  <c r="D3" i="12"/>
  <c r="E13" i="36" s="1"/>
  <c r="C3" i="12"/>
  <c r="D13" i="36" s="1"/>
  <c r="B3" i="12"/>
  <c r="C13" i="36" s="1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S13" i="36" l="1"/>
  <c r="R13" i="36"/>
  <c r="Q13" i="36"/>
  <c r="R3" i="31"/>
  <c r="R3" i="14"/>
  <c r="T3" i="2"/>
  <c r="S3" i="18"/>
  <c r="S3" i="15"/>
  <c r="T3" i="13"/>
  <c r="T3" i="12"/>
  <c r="T3" i="17"/>
  <c r="T3" i="8"/>
  <c r="T3" i="16"/>
  <c r="R3" i="9"/>
  <c r="S3" i="6"/>
  <c r="T3" i="11"/>
  <c r="R3" i="5"/>
  <c r="S3" i="10"/>
  <c r="T3" i="4"/>
  <c r="T3" i="3"/>
  <c r="T3" i="7"/>
  <c r="T3" i="18"/>
  <c r="S3" i="31"/>
  <c r="R3" i="17"/>
  <c r="T3" i="15"/>
  <c r="S3" i="14"/>
  <c r="R3" i="13"/>
  <c r="R3" i="12"/>
  <c r="T3" i="10"/>
  <c r="S3" i="9"/>
  <c r="R3" i="8"/>
  <c r="T3" i="6"/>
  <c r="S3" i="5"/>
  <c r="R3" i="4"/>
  <c r="R3" i="2"/>
  <c r="T3" i="31"/>
  <c r="S3" i="17"/>
  <c r="R3" i="16"/>
  <c r="T3" i="14"/>
  <c r="S3" i="13"/>
  <c r="S3" i="12"/>
  <c r="R3" i="11"/>
  <c r="T3" i="9"/>
  <c r="S3" i="8"/>
  <c r="R3" i="7"/>
  <c r="T3" i="5"/>
  <c r="S3" i="4"/>
  <c r="R3" i="3"/>
  <c r="S3" i="2"/>
  <c r="R3" i="18"/>
  <c r="S3" i="16"/>
  <c r="R3" i="15"/>
  <c r="S3" i="11"/>
  <c r="R3" i="10"/>
  <c r="S3" i="7"/>
  <c r="R3" i="6"/>
  <c r="S3" i="3"/>
  <c r="B166" i="3" l="1"/>
  <c r="C4" i="36" s="1"/>
  <c r="B165" i="4"/>
  <c r="C5" i="36" s="1"/>
  <c r="B168" i="5"/>
  <c r="C6" i="36" s="1"/>
  <c r="B166" i="6"/>
  <c r="C7" i="36" s="1"/>
  <c r="B166" i="7"/>
  <c r="C8" i="36" s="1"/>
  <c r="B166" i="8"/>
  <c r="C9" i="36" s="1"/>
  <c r="B166" i="9"/>
  <c r="C10" i="36" s="1"/>
  <c r="B166" i="10"/>
  <c r="C11" i="36" s="1"/>
  <c r="B166" i="11"/>
  <c r="C12" i="36" s="1"/>
  <c r="B166" i="12"/>
  <c r="B166" i="13"/>
  <c r="B166" i="14"/>
  <c r="B166" i="15"/>
  <c r="B166" i="16"/>
  <c r="B166" i="17"/>
  <c r="B166" i="31"/>
  <c r="B166" i="18"/>
  <c r="B166" i="2"/>
  <c r="C3" i="36" s="1"/>
  <c r="I84" i="20" l="1"/>
  <c r="L25" i="36" s="1"/>
  <c r="I84" i="21"/>
  <c r="L26" i="36" s="1"/>
  <c r="I84" i="22"/>
  <c r="L27" i="36" s="1"/>
  <c r="I84" i="23"/>
  <c r="L28" i="36" s="1"/>
  <c r="I84" i="24"/>
  <c r="L29" i="36" s="1"/>
  <c r="I84" i="25"/>
  <c r="L30" i="36" s="1"/>
  <c r="I84" i="26"/>
  <c r="L31" i="36" s="1"/>
  <c r="I84" i="27"/>
  <c r="L32" i="36" s="1"/>
  <c r="I84" i="28"/>
  <c r="L33" i="36" s="1"/>
  <c r="I84" i="29"/>
  <c r="L34" i="36" s="1"/>
  <c r="I84" i="30"/>
  <c r="L35" i="36" s="1"/>
  <c r="I84" i="32"/>
  <c r="I84" i="35"/>
  <c r="I84" i="19"/>
  <c r="L24" i="36" s="1"/>
  <c r="L38" i="36" l="1"/>
  <c r="N166" i="18"/>
  <c r="O166" i="18"/>
  <c r="N166" i="31"/>
  <c r="O166" i="31"/>
  <c r="N166" i="17"/>
  <c r="O166" i="17"/>
  <c r="N166" i="16"/>
  <c r="O166" i="16"/>
  <c r="N166" i="15"/>
  <c r="O166" i="15"/>
  <c r="N166" i="14"/>
  <c r="O166" i="14"/>
  <c r="N166" i="13"/>
  <c r="O166" i="13"/>
  <c r="N166" i="12"/>
  <c r="O166" i="12"/>
  <c r="N166" i="11"/>
  <c r="O12" i="36" s="1"/>
  <c r="O166" i="11"/>
  <c r="P12" i="36" s="1"/>
  <c r="N166" i="10"/>
  <c r="O11" i="36" s="1"/>
  <c r="O166" i="10"/>
  <c r="P11" i="36" s="1"/>
  <c r="N166" i="9"/>
  <c r="O10" i="36" s="1"/>
  <c r="O166" i="9"/>
  <c r="P10" i="36" s="1"/>
  <c r="N166" i="8"/>
  <c r="O9" i="36" s="1"/>
  <c r="O166" i="8"/>
  <c r="P9" i="36" s="1"/>
  <c r="N166" i="7"/>
  <c r="O8" i="36" s="1"/>
  <c r="O166" i="7"/>
  <c r="P8" i="36" s="1"/>
  <c r="N166" i="6"/>
  <c r="O7" i="36" s="1"/>
  <c r="O166" i="6"/>
  <c r="P7" i="36" s="1"/>
  <c r="N168" i="5"/>
  <c r="O6" i="36" s="1"/>
  <c r="O168" i="5"/>
  <c r="P6" i="36" s="1"/>
  <c r="N165" i="4"/>
  <c r="O5" i="36" s="1"/>
  <c r="O165" i="4"/>
  <c r="P5" i="36" s="1"/>
  <c r="N166" i="3"/>
  <c r="O4" i="36" s="1"/>
  <c r="O166" i="3"/>
  <c r="P4" i="36" s="1"/>
  <c r="N166" i="2"/>
  <c r="O3" i="36" s="1"/>
  <c r="O166" i="2"/>
  <c r="P3" i="36" s="1"/>
  <c r="P166" i="2"/>
  <c r="Q166" i="2"/>
  <c r="O21" i="36" l="1"/>
  <c r="P21" i="36"/>
  <c r="O84" i="35"/>
  <c r="N84" i="35"/>
  <c r="M84" i="35"/>
  <c r="L84" i="35"/>
  <c r="K84" i="35"/>
  <c r="J84" i="35"/>
  <c r="H84" i="35"/>
  <c r="G84" i="35"/>
  <c r="F84" i="35"/>
  <c r="E84" i="35"/>
  <c r="D84" i="35"/>
  <c r="C84" i="35"/>
  <c r="B84" i="35"/>
  <c r="O84" i="32" l="1"/>
  <c r="N84" i="32"/>
  <c r="M84" i="32"/>
  <c r="L84" i="32"/>
  <c r="K84" i="32"/>
  <c r="J84" i="32"/>
  <c r="H84" i="32"/>
  <c r="G84" i="32"/>
  <c r="F84" i="32"/>
  <c r="E84" i="32"/>
  <c r="D84" i="32"/>
  <c r="C84" i="32"/>
  <c r="B84" i="32"/>
  <c r="M166" i="31" l="1"/>
  <c r="L166" i="31"/>
  <c r="K166" i="31"/>
  <c r="J166" i="31"/>
  <c r="I166" i="31"/>
  <c r="H166" i="31"/>
  <c r="G166" i="31"/>
  <c r="F166" i="31"/>
  <c r="E166" i="31"/>
  <c r="D166" i="31"/>
  <c r="C166" i="31"/>
  <c r="O84" i="21"/>
  <c r="P26" i="36" s="1"/>
  <c r="N84" i="21"/>
  <c r="O26" i="36" s="1"/>
  <c r="M84" i="21"/>
  <c r="N26" i="36" s="1"/>
  <c r="L84" i="21"/>
  <c r="M26" i="36" s="1"/>
  <c r="K84" i="21"/>
  <c r="K26" i="36" s="1"/>
  <c r="J84" i="21"/>
  <c r="J26" i="36" s="1"/>
  <c r="H84" i="21"/>
  <c r="I26" i="36" s="1"/>
  <c r="G84" i="21"/>
  <c r="H26" i="36" s="1"/>
  <c r="F84" i="21"/>
  <c r="G26" i="36" s="1"/>
  <c r="E84" i="21"/>
  <c r="F26" i="36" s="1"/>
  <c r="D84" i="21"/>
  <c r="E26" i="36" s="1"/>
  <c r="C84" i="21"/>
  <c r="D26" i="36" s="1"/>
  <c r="B84" i="21"/>
  <c r="C26" i="36" s="1"/>
  <c r="O84" i="22"/>
  <c r="P27" i="36" s="1"/>
  <c r="N84" i="22"/>
  <c r="O27" i="36" s="1"/>
  <c r="M84" i="22"/>
  <c r="N27" i="36" s="1"/>
  <c r="L84" i="22"/>
  <c r="M27" i="36" s="1"/>
  <c r="K84" i="22"/>
  <c r="K27" i="36" s="1"/>
  <c r="J84" i="22"/>
  <c r="J27" i="36" s="1"/>
  <c r="H84" i="22"/>
  <c r="I27" i="36" s="1"/>
  <c r="G84" i="22"/>
  <c r="H27" i="36" s="1"/>
  <c r="F84" i="22"/>
  <c r="G27" i="36" s="1"/>
  <c r="E84" i="22"/>
  <c r="F27" i="36" s="1"/>
  <c r="D84" i="22"/>
  <c r="E27" i="36" s="1"/>
  <c r="C84" i="22"/>
  <c r="D27" i="36" s="1"/>
  <c r="B84" i="22"/>
  <c r="C27" i="36" s="1"/>
  <c r="O84" i="23"/>
  <c r="P28" i="36" s="1"/>
  <c r="N84" i="23"/>
  <c r="O28" i="36" s="1"/>
  <c r="M84" i="23"/>
  <c r="N28" i="36" s="1"/>
  <c r="L84" i="23"/>
  <c r="M28" i="36" s="1"/>
  <c r="K84" i="23"/>
  <c r="K28" i="36" s="1"/>
  <c r="J84" i="23"/>
  <c r="J28" i="36" s="1"/>
  <c r="H84" i="23"/>
  <c r="I28" i="36" s="1"/>
  <c r="Q28" i="36" s="1"/>
  <c r="G84" i="23"/>
  <c r="H28" i="36" s="1"/>
  <c r="F84" i="23"/>
  <c r="G28" i="36" s="1"/>
  <c r="E84" i="23"/>
  <c r="F28" i="36" s="1"/>
  <c r="D84" i="23"/>
  <c r="E28" i="36" s="1"/>
  <c r="C84" i="23"/>
  <c r="D28" i="36" s="1"/>
  <c r="B84" i="23"/>
  <c r="C28" i="36" s="1"/>
  <c r="O84" i="24"/>
  <c r="P29" i="36" s="1"/>
  <c r="N84" i="24"/>
  <c r="O29" i="36" s="1"/>
  <c r="M84" i="24"/>
  <c r="N29" i="36" s="1"/>
  <c r="L84" i="24"/>
  <c r="M29" i="36" s="1"/>
  <c r="K84" i="24"/>
  <c r="K29" i="36" s="1"/>
  <c r="J84" i="24"/>
  <c r="J29" i="36" s="1"/>
  <c r="H84" i="24"/>
  <c r="I29" i="36" s="1"/>
  <c r="G84" i="24"/>
  <c r="H29" i="36" s="1"/>
  <c r="F84" i="24"/>
  <c r="G29" i="36" s="1"/>
  <c r="E84" i="24"/>
  <c r="F29" i="36" s="1"/>
  <c r="Q29" i="36" s="1"/>
  <c r="D84" i="24"/>
  <c r="E29" i="36" s="1"/>
  <c r="C84" i="24"/>
  <c r="D29" i="36" s="1"/>
  <c r="B84" i="24"/>
  <c r="C29" i="36" s="1"/>
  <c r="O84" i="25"/>
  <c r="P30" i="36" s="1"/>
  <c r="N84" i="25"/>
  <c r="O30" i="36" s="1"/>
  <c r="M84" i="25"/>
  <c r="N30" i="36" s="1"/>
  <c r="L84" i="25"/>
  <c r="M30" i="36" s="1"/>
  <c r="K84" i="25"/>
  <c r="K30" i="36" s="1"/>
  <c r="J84" i="25"/>
  <c r="J30" i="36" s="1"/>
  <c r="H84" i="25"/>
  <c r="I30" i="36" s="1"/>
  <c r="Q30" i="36" s="1"/>
  <c r="G84" i="25"/>
  <c r="H30" i="36" s="1"/>
  <c r="F84" i="25"/>
  <c r="G30" i="36" s="1"/>
  <c r="E84" i="25"/>
  <c r="F30" i="36" s="1"/>
  <c r="D84" i="25"/>
  <c r="E30" i="36" s="1"/>
  <c r="C84" i="25"/>
  <c r="D30" i="36" s="1"/>
  <c r="B84" i="25"/>
  <c r="C30" i="36" s="1"/>
  <c r="O84" i="26"/>
  <c r="P31" i="36" s="1"/>
  <c r="N84" i="26"/>
  <c r="O31" i="36" s="1"/>
  <c r="M84" i="26"/>
  <c r="N31" i="36" s="1"/>
  <c r="L84" i="26"/>
  <c r="M31" i="36" s="1"/>
  <c r="K84" i="26"/>
  <c r="K31" i="36" s="1"/>
  <c r="J84" i="26"/>
  <c r="J31" i="36" s="1"/>
  <c r="H84" i="26"/>
  <c r="I31" i="36" s="1"/>
  <c r="G84" i="26"/>
  <c r="H31" i="36" s="1"/>
  <c r="F84" i="26"/>
  <c r="G31" i="36" s="1"/>
  <c r="E84" i="26"/>
  <c r="F31" i="36" s="1"/>
  <c r="D84" i="26"/>
  <c r="E31" i="36" s="1"/>
  <c r="C84" i="26"/>
  <c r="D31" i="36" s="1"/>
  <c r="B84" i="26"/>
  <c r="C31" i="36" s="1"/>
  <c r="O84" i="27"/>
  <c r="P32" i="36" s="1"/>
  <c r="N84" i="27"/>
  <c r="O32" i="36" s="1"/>
  <c r="M84" i="27"/>
  <c r="N32" i="36" s="1"/>
  <c r="L84" i="27"/>
  <c r="M32" i="36" s="1"/>
  <c r="K84" i="27"/>
  <c r="K32" i="36" s="1"/>
  <c r="J84" i="27"/>
  <c r="J32" i="36" s="1"/>
  <c r="H84" i="27"/>
  <c r="I32" i="36" s="1"/>
  <c r="Q32" i="36" s="1"/>
  <c r="G84" i="27"/>
  <c r="H32" i="36" s="1"/>
  <c r="F84" i="27"/>
  <c r="G32" i="36" s="1"/>
  <c r="E84" i="27"/>
  <c r="F32" i="36" s="1"/>
  <c r="D84" i="27"/>
  <c r="E32" i="36" s="1"/>
  <c r="C84" i="27"/>
  <c r="D32" i="36" s="1"/>
  <c r="B84" i="27"/>
  <c r="C32" i="36" s="1"/>
  <c r="O84" i="28"/>
  <c r="P33" i="36" s="1"/>
  <c r="N84" i="28"/>
  <c r="O33" i="36" s="1"/>
  <c r="M84" i="28"/>
  <c r="N33" i="36" s="1"/>
  <c r="L84" i="28"/>
  <c r="M33" i="36" s="1"/>
  <c r="K84" i="28"/>
  <c r="K33" i="36" s="1"/>
  <c r="J84" i="28"/>
  <c r="J33" i="36" s="1"/>
  <c r="H84" i="28"/>
  <c r="I33" i="36" s="1"/>
  <c r="G84" i="28"/>
  <c r="H33" i="36" s="1"/>
  <c r="F84" i="28"/>
  <c r="G33" i="36" s="1"/>
  <c r="E84" i="28"/>
  <c r="F33" i="36" s="1"/>
  <c r="Q33" i="36" s="1"/>
  <c r="D84" i="28"/>
  <c r="E33" i="36" s="1"/>
  <c r="C84" i="28"/>
  <c r="D33" i="36" s="1"/>
  <c r="B84" i="28"/>
  <c r="C33" i="36" s="1"/>
  <c r="O84" i="29"/>
  <c r="P34" i="36" s="1"/>
  <c r="N84" i="29"/>
  <c r="O34" i="36" s="1"/>
  <c r="M84" i="29"/>
  <c r="N34" i="36" s="1"/>
  <c r="L84" i="29"/>
  <c r="M34" i="36" s="1"/>
  <c r="K84" i="29"/>
  <c r="K34" i="36" s="1"/>
  <c r="J84" i="29"/>
  <c r="J34" i="36" s="1"/>
  <c r="H84" i="29"/>
  <c r="I34" i="36" s="1"/>
  <c r="G84" i="29"/>
  <c r="H34" i="36" s="1"/>
  <c r="F84" i="29"/>
  <c r="G34" i="36" s="1"/>
  <c r="E84" i="29"/>
  <c r="F34" i="36" s="1"/>
  <c r="D84" i="29"/>
  <c r="E34" i="36" s="1"/>
  <c r="C84" i="29"/>
  <c r="D34" i="36" s="1"/>
  <c r="B84" i="29"/>
  <c r="C34" i="36" s="1"/>
  <c r="O84" i="30"/>
  <c r="P35" i="36" s="1"/>
  <c r="N84" i="30"/>
  <c r="O35" i="36" s="1"/>
  <c r="M84" i="30"/>
  <c r="N35" i="36" s="1"/>
  <c r="L84" i="30"/>
  <c r="M35" i="36" s="1"/>
  <c r="K84" i="30"/>
  <c r="K35" i="36" s="1"/>
  <c r="J84" i="30"/>
  <c r="J35" i="36" s="1"/>
  <c r="H84" i="30"/>
  <c r="I35" i="36" s="1"/>
  <c r="G84" i="30"/>
  <c r="H35" i="36" s="1"/>
  <c r="F84" i="30"/>
  <c r="G35" i="36" s="1"/>
  <c r="E84" i="30"/>
  <c r="F35" i="36" s="1"/>
  <c r="D84" i="30"/>
  <c r="E35" i="36" s="1"/>
  <c r="C84" i="30"/>
  <c r="D35" i="36" s="1"/>
  <c r="B84" i="30"/>
  <c r="C35" i="36" s="1"/>
  <c r="O84" i="20"/>
  <c r="P25" i="36" s="1"/>
  <c r="N84" i="20"/>
  <c r="O25" i="36" s="1"/>
  <c r="M84" i="20"/>
  <c r="N25" i="36" s="1"/>
  <c r="L84" i="20"/>
  <c r="M25" i="36" s="1"/>
  <c r="K84" i="20"/>
  <c r="K25" i="36" s="1"/>
  <c r="J84" i="20"/>
  <c r="J25" i="36" s="1"/>
  <c r="H84" i="20"/>
  <c r="I25" i="36" s="1"/>
  <c r="G84" i="20"/>
  <c r="H25" i="36" s="1"/>
  <c r="F84" i="20"/>
  <c r="G25" i="36" s="1"/>
  <c r="E84" i="20"/>
  <c r="F25" i="36" s="1"/>
  <c r="D84" i="20"/>
  <c r="E25" i="36" s="1"/>
  <c r="C84" i="20"/>
  <c r="D25" i="36" s="1"/>
  <c r="B84" i="20"/>
  <c r="C25" i="36" s="1"/>
  <c r="C84" i="19"/>
  <c r="D24" i="36" s="1"/>
  <c r="D84" i="19"/>
  <c r="E24" i="36" s="1"/>
  <c r="E38" i="36" s="1"/>
  <c r="E84" i="19"/>
  <c r="F24" i="36" s="1"/>
  <c r="F84" i="19"/>
  <c r="G24" i="36" s="1"/>
  <c r="G84" i="19"/>
  <c r="H24" i="36" s="1"/>
  <c r="H84" i="19"/>
  <c r="I24" i="36" s="1"/>
  <c r="J84" i="19"/>
  <c r="J24" i="36" s="1"/>
  <c r="K84" i="19"/>
  <c r="K24" i="36" s="1"/>
  <c r="L84" i="19"/>
  <c r="M24" i="36" s="1"/>
  <c r="M84" i="19"/>
  <c r="N24" i="36" s="1"/>
  <c r="N84" i="19"/>
  <c r="O24" i="36" s="1"/>
  <c r="O84" i="19"/>
  <c r="P24" i="36" s="1"/>
  <c r="B84" i="19"/>
  <c r="C24" i="36" s="1"/>
  <c r="M168" i="5"/>
  <c r="N6" i="36" s="1"/>
  <c r="L168" i="5"/>
  <c r="M6" i="36" s="1"/>
  <c r="K168" i="5"/>
  <c r="L6" i="36" s="1"/>
  <c r="J168" i="5"/>
  <c r="K6" i="36" s="1"/>
  <c r="I168" i="5"/>
  <c r="J6" i="36" s="1"/>
  <c r="H168" i="5"/>
  <c r="I6" i="36" s="1"/>
  <c r="G168" i="5"/>
  <c r="H6" i="36" s="1"/>
  <c r="F168" i="5"/>
  <c r="G6" i="36" s="1"/>
  <c r="E168" i="5"/>
  <c r="F6" i="36" s="1"/>
  <c r="D168" i="5"/>
  <c r="E6" i="36" s="1"/>
  <c r="C168" i="5"/>
  <c r="D6" i="36" s="1"/>
  <c r="M166" i="7"/>
  <c r="N8" i="36" s="1"/>
  <c r="L166" i="7"/>
  <c r="M8" i="36" s="1"/>
  <c r="K166" i="7"/>
  <c r="L8" i="36" s="1"/>
  <c r="J166" i="7"/>
  <c r="K8" i="36" s="1"/>
  <c r="I166" i="7"/>
  <c r="J8" i="36" s="1"/>
  <c r="H166" i="7"/>
  <c r="I8" i="36" s="1"/>
  <c r="G166" i="7"/>
  <c r="H8" i="36" s="1"/>
  <c r="F166" i="7"/>
  <c r="G8" i="36" s="1"/>
  <c r="E166" i="7"/>
  <c r="F8" i="36" s="1"/>
  <c r="D166" i="7"/>
  <c r="E8" i="36" s="1"/>
  <c r="C166" i="7"/>
  <c r="D8" i="36" s="1"/>
  <c r="M166" i="8"/>
  <c r="N9" i="36" s="1"/>
  <c r="L166" i="8"/>
  <c r="M9" i="36" s="1"/>
  <c r="K166" i="8"/>
  <c r="L9" i="36" s="1"/>
  <c r="J166" i="8"/>
  <c r="K9" i="36" s="1"/>
  <c r="I166" i="8"/>
  <c r="J9" i="36" s="1"/>
  <c r="H166" i="8"/>
  <c r="I9" i="36" s="1"/>
  <c r="G166" i="8"/>
  <c r="H9" i="36" s="1"/>
  <c r="F166" i="8"/>
  <c r="G9" i="36" s="1"/>
  <c r="E166" i="8"/>
  <c r="F9" i="36" s="1"/>
  <c r="D166" i="8"/>
  <c r="E9" i="36" s="1"/>
  <c r="C166" i="8"/>
  <c r="D9" i="36" s="1"/>
  <c r="M166" i="9"/>
  <c r="N10" i="36" s="1"/>
  <c r="L166" i="9"/>
  <c r="M10" i="36" s="1"/>
  <c r="K166" i="9"/>
  <c r="L10" i="36" s="1"/>
  <c r="J166" i="9"/>
  <c r="K10" i="36" s="1"/>
  <c r="I166" i="9"/>
  <c r="J10" i="36" s="1"/>
  <c r="H166" i="9"/>
  <c r="I10" i="36" s="1"/>
  <c r="G166" i="9"/>
  <c r="H10" i="36" s="1"/>
  <c r="F166" i="9"/>
  <c r="G10" i="36" s="1"/>
  <c r="E166" i="9"/>
  <c r="F10" i="36" s="1"/>
  <c r="D166" i="9"/>
  <c r="E10" i="36" s="1"/>
  <c r="C166" i="9"/>
  <c r="D10" i="36" s="1"/>
  <c r="M166" i="10"/>
  <c r="N11" i="36" s="1"/>
  <c r="L166" i="10"/>
  <c r="M11" i="36" s="1"/>
  <c r="K166" i="10"/>
  <c r="L11" i="36" s="1"/>
  <c r="J166" i="10"/>
  <c r="K11" i="36" s="1"/>
  <c r="I166" i="10"/>
  <c r="J11" i="36" s="1"/>
  <c r="H166" i="10"/>
  <c r="I11" i="36" s="1"/>
  <c r="G166" i="10"/>
  <c r="H11" i="36" s="1"/>
  <c r="F166" i="10"/>
  <c r="G11" i="36" s="1"/>
  <c r="E166" i="10"/>
  <c r="F11" i="36" s="1"/>
  <c r="D166" i="10"/>
  <c r="E11" i="36" s="1"/>
  <c r="C166" i="10"/>
  <c r="D11" i="36" s="1"/>
  <c r="M166" i="11"/>
  <c r="N12" i="36" s="1"/>
  <c r="L166" i="11"/>
  <c r="M12" i="36" s="1"/>
  <c r="K166" i="11"/>
  <c r="L12" i="36" s="1"/>
  <c r="J166" i="11"/>
  <c r="K12" i="36" s="1"/>
  <c r="I166" i="11"/>
  <c r="J12" i="36" s="1"/>
  <c r="H166" i="11"/>
  <c r="I12" i="36" s="1"/>
  <c r="G166" i="11"/>
  <c r="H12" i="36" s="1"/>
  <c r="F166" i="11"/>
  <c r="G12" i="36" s="1"/>
  <c r="E166" i="11"/>
  <c r="F12" i="36" s="1"/>
  <c r="D166" i="11"/>
  <c r="E12" i="36" s="1"/>
  <c r="C166" i="11"/>
  <c r="D12" i="36" s="1"/>
  <c r="M166" i="12"/>
  <c r="L166" i="12"/>
  <c r="K166" i="12"/>
  <c r="J166" i="12"/>
  <c r="I166" i="12"/>
  <c r="H166" i="12"/>
  <c r="G166" i="12"/>
  <c r="F166" i="12"/>
  <c r="E166" i="12"/>
  <c r="D166" i="12"/>
  <c r="C166" i="12"/>
  <c r="M166" i="13"/>
  <c r="L166" i="13"/>
  <c r="K166" i="13"/>
  <c r="J166" i="13"/>
  <c r="I166" i="13"/>
  <c r="H166" i="13"/>
  <c r="G166" i="13"/>
  <c r="F166" i="13"/>
  <c r="E166" i="13"/>
  <c r="D166" i="13"/>
  <c r="C166" i="13"/>
  <c r="M166" i="14"/>
  <c r="L166" i="14"/>
  <c r="K166" i="14"/>
  <c r="J166" i="14"/>
  <c r="I166" i="14"/>
  <c r="H166" i="14"/>
  <c r="G166" i="14"/>
  <c r="F166" i="14"/>
  <c r="E166" i="14"/>
  <c r="D166" i="14"/>
  <c r="C166" i="14"/>
  <c r="M166" i="15"/>
  <c r="L166" i="15"/>
  <c r="K166" i="15"/>
  <c r="J166" i="15"/>
  <c r="I166" i="15"/>
  <c r="H166" i="15"/>
  <c r="G166" i="15"/>
  <c r="F166" i="15"/>
  <c r="E166" i="15"/>
  <c r="D166" i="15"/>
  <c r="C166" i="15"/>
  <c r="M166" i="16"/>
  <c r="L166" i="16"/>
  <c r="K166" i="16"/>
  <c r="J166" i="16"/>
  <c r="I166" i="16"/>
  <c r="H166" i="16"/>
  <c r="G166" i="16"/>
  <c r="F166" i="16"/>
  <c r="E166" i="16"/>
  <c r="D166" i="16"/>
  <c r="C166" i="16"/>
  <c r="M166" i="17"/>
  <c r="L166" i="17"/>
  <c r="K166" i="17"/>
  <c r="J166" i="17"/>
  <c r="I166" i="17"/>
  <c r="H166" i="17"/>
  <c r="G166" i="17"/>
  <c r="F166" i="17"/>
  <c r="E166" i="17"/>
  <c r="D166" i="17"/>
  <c r="C166" i="17"/>
  <c r="M166" i="18"/>
  <c r="L166" i="18"/>
  <c r="K166" i="18"/>
  <c r="J166" i="18"/>
  <c r="I166" i="18"/>
  <c r="H166" i="18"/>
  <c r="G166" i="18"/>
  <c r="F166" i="18"/>
  <c r="E166" i="18"/>
  <c r="D166" i="18"/>
  <c r="C166" i="18"/>
  <c r="M166" i="6"/>
  <c r="N7" i="36" s="1"/>
  <c r="L166" i="6"/>
  <c r="M7" i="36" s="1"/>
  <c r="K166" i="6"/>
  <c r="L7" i="36" s="1"/>
  <c r="J166" i="6"/>
  <c r="K7" i="36" s="1"/>
  <c r="I166" i="6"/>
  <c r="J7" i="36" s="1"/>
  <c r="H166" i="6"/>
  <c r="I7" i="36" s="1"/>
  <c r="G166" i="6"/>
  <c r="H7" i="36" s="1"/>
  <c r="F166" i="6"/>
  <c r="G7" i="36" s="1"/>
  <c r="E166" i="6"/>
  <c r="F7" i="36" s="1"/>
  <c r="D166" i="6"/>
  <c r="E7" i="36" s="1"/>
  <c r="C166" i="6"/>
  <c r="D7" i="36" s="1"/>
  <c r="M165" i="4"/>
  <c r="N5" i="36" s="1"/>
  <c r="L165" i="4"/>
  <c r="M5" i="36" s="1"/>
  <c r="K165" i="4"/>
  <c r="L5" i="36" s="1"/>
  <c r="J165" i="4"/>
  <c r="K5" i="36" s="1"/>
  <c r="I165" i="4"/>
  <c r="J5" i="36" s="1"/>
  <c r="H165" i="4"/>
  <c r="I5" i="36" s="1"/>
  <c r="G165" i="4"/>
  <c r="H5" i="36" s="1"/>
  <c r="F165" i="4"/>
  <c r="G5" i="36" s="1"/>
  <c r="E165" i="4"/>
  <c r="F5" i="36" s="1"/>
  <c r="D165" i="4"/>
  <c r="E5" i="36" s="1"/>
  <c r="C165" i="4"/>
  <c r="D5" i="36" s="1"/>
  <c r="M166" i="3"/>
  <c r="N4" i="36" s="1"/>
  <c r="L166" i="3"/>
  <c r="M4" i="36" s="1"/>
  <c r="K166" i="3"/>
  <c r="L4" i="36" s="1"/>
  <c r="J166" i="3"/>
  <c r="K4" i="36" s="1"/>
  <c r="I166" i="3"/>
  <c r="J4" i="36" s="1"/>
  <c r="H166" i="3"/>
  <c r="I4" i="36" s="1"/>
  <c r="G166" i="3"/>
  <c r="H4" i="36" s="1"/>
  <c r="F166" i="3"/>
  <c r="G4" i="36" s="1"/>
  <c r="E166" i="3"/>
  <c r="F4" i="36" s="1"/>
  <c r="D166" i="3"/>
  <c r="E4" i="36" s="1"/>
  <c r="C166" i="3"/>
  <c r="D4" i="36" s="1"/>
  <c r="C166" i="2"/>
  <c r="D3" i="36" s="1"/>
  <c r="D166" i="2"/>
  <c r="E3" i="36" s="1"/>
  <c r="E166" i="2"/>
  <c r="F3" i="36" s="1"/>
  <c r="F166" i="2"/>
  <c r="G3" i="36" s="1"/>
  <c r="G166" i="2"/>
  <c r="H3" i="36" s="1"/>
  <c r="H21" i="36" s="1"/>
  <c r="H166" i="2"/>
  <c r="I3" i="36" s="1"/>
  <c r="I166" i="2"/>
  <c r="J3" i="36" s="1"/>
  <c r="J166" i="2"/>
  <c r="K3" i="36" s="1"/>
  <c r="K166" i="2"/>
  <c r="L3" i="36" s="1"/>
  <c r="L166" i="2"/>
  <c r="M3" i="36" s="1"/>
  <c r="M166" i="2"/>
  <c r="N3" i="36" s="1"/>
  <c r="Q26" i="36" l="1"/>
  <c r="N38" i="36"/>
  <c r="M38" i="36"/>
  <c r="H38" i="36"/>
  <c r="D38" i="36"/>
  <c r="Q25" i="36"/>
  <c r="O38" i="36"/>
  <c r="Q35" i="36"/>
  <c r="Q31" i="36"/>
  <c r="Q27" i="36"/>
  <c r="Q24" i="36"/>
  <c r="I38" i="36"/>
  <c r="P38" i="36"/>
  <c r="K38" i="36"/>
  <c r="G38" i="36"/>
  <c r="J38" i="36"/>
  <c r="F38" i="36"/>
  <c r="Q34" i="36"/>
  <c r="Q6" i="36"/>
  <c r="S6" i="36"/>
  <c r="D21" i="36"/>
  <c r="R4" i="36"/>
  <c r="L21" i="36"/>
  <c r="S7" i="36"/>
  <c r="R7" i="36"/>
  <c r="Q7" i="36"/>
  <c r="Q12" i="36"/>
  <c r="S12" i="36"/>
  <c r="R10" i="36"/>
  <c r="Q8" i="36"/>
  <c r="S8" i="36"/>
  <c r="G21" i="36"/>
  <c r="N21" i="36"/>
  <c r="J21" i="36"/>
  <c r="S3" i="36"/>
  <c r="R3" i="36"/>
  <c r="F21" i="36"/>
  <c r="Q3" i="36"/>
  <c r="S5" i="36"/>
  <c r="R5" i="36"/>
  <c r="Q5" i="36"/>
  <c r="S9" i="36"/>
  <c r="R9" i="36"/>
  <c r="Q9" i="36"/>
  <c r="R6" i="36"/>
  <c r="S11" i="36"/>
  <c r="R11" i="36"/>
  <c r="Q11" i="36"/>
  <c r="K21" i="36"/>
  <c r="M21" i="36"/>
  <c r="I21" i="36"/>
  <c r="E21" i="36"/>
  <c r="Q4" i="36"/>
  <c r="S4" i="36"/>
  <c r="R12" i="36"/>
  <c r="Q10" i="36"/>
  <c r="S10" i="36"/>
  <c r="R8" i="36"/>
  <c r="Q38" i="36" l="1"/>
  <c r="C38" i="36"/>
  <c r="T21" i="36"/>
  <c r="C21" i="36"/>
  <c r="R21" i="36"/>
  <c r="S21" i="36"/>
  <c r="Q21" i="36"/>
</calcChain>
</file>

<file path=xl/sharedStrings.xml><?xml version="1.0" encoding="utf-8"?>
<sst xmlns="http://schemas.openxmlformats.org/spreadsheetml/2006/main" count="639" uniqueCount="52">
  <si>
    <t>Player</t>
  </si>
  <si>
    <t>G</t>
  </si>
  <si>
    <t>AB</t>
  </si>
  <si>
    <t>R</t>
  </si>
  <si>
    <t>H</t>
  </si>
  <si>
    <t>2B</t>
  </si>
  <si>
    <t>3B</t>
  </si>
  <si>
    <t>HR</t>
  </si>
  <si>
    <t>RBI</t>
  </si>
  <si>
    <t>BB</t>
  </si>
  <si>
    <t>SO</t>
  </si>
  <si>
    <t>SB</t>
  </si>
  <si>
    <t>HBP</t>
  </si>
  <si>
    <t>AVG</t>
  </si>
  <si>
    <t>SLG</t>
  </si>
  <si>
    <t>OBP</t>
  </si>
  <si>
    <t>GP</t>
  </si>
  <si>
    <t>Totals</t>
  </si>
  <si>
    <t>Pitcher</t>
  </si>
  <si>
    <t>GS</t>
  </si>
  <si>
    <t>CG</t>
  </si>
  <si>
    <t>IP</t>
  </si>
  <si>
    <t>ER</t>
  </si>
  <si>
    <t>W</t>
  </si>
  <si>
    <t>L</t>
  </si>
  <si>
    <t>Sv</t>
  </si>
  <si>
    <t>Sho</t>
  </si>
  <si>
    <t>ERA</t>
  </si>
  <si>
    <t>PS</t>
  </si>
  <si>
    <t>DP</t>
  </si>
  <si>
    <t>SH</t>
  </si>
  <si>
    <t>CYL</t>
  </si>
  <si>
    <t>Game</t>
  </si>
  <si>
    <t>Visitor Team</t>
  </si>
  <si>
    <t>Score</t>
  </si>
  <si>
    <t>Home Team</t>
  </si>
  <si>
    <t>Winning Pitcher</t>
  </si>
  <si>
    <t>Losing Pitcher</t>
  </si>
  <si>
    <t>Save</t>
  </si>
  <si>
    <t>Highlights</t>
  </si>
  <si>
    <t>note: the way this is set up, you do not enter stats in this worksheet.  Enter them in each individual player's worksheet.</t>
  </si>
  <si>
    <t>Homer Batta</t>
  </si>
  <si>
    <t>Win Allatime</t>
  </si>
  <si>
    <t>Tom Strikalot</t>
  </si>
  <si>
    <t>Bill Savagame</t>
  </si>
  <si>
    <t>Howie Loser</t>
  </si>
  <si>
    <t>Jerry Ribbie</t>
  </si>
  <si>
    <t>Jeff Homeplate</t>
  </si>
  <si>
    <t>note: use this to keep a log of the games you replay</t>
  </si>
  <si>
    <t>Hometown Champions</t>
  </si>
  <si>
    <t>HC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</si>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</sst>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.000"/>
    <numFmt numFmtId="165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2" xfId="0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0" xfId="1" applyFont="1"/>
    <xf numFmtId="0" fontId="2" fillId="0" borderId="1" xfId="1" applyFont="1" applyBorder="1"/>
    <xf numFmtId="0" fontId="1" fillId="0" borderId="0" xfId="1"/>
    <xf numFmtId="164" fontId="1" fillId="0" borderId="0" xfId="1" applyNumberFormat="1" applyFont="1"/>
    <xf numFmtId="0" fontId="4" fillId="0" borderId="0" xfId="1" applyFont="1" applyAlignment="1">
      <alignment horizontal="righ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/>
    <xf numFmtId="0" fontId="6" fillId="0" borderId="0" xfId="1" applyFont="1" applyProtection="1">
      <protection locked="0"/>
    </xf>
    <xf numFmtId="0" fontId="5" fillId="0" borderId="1" xfId="1" applyFont="1" applyBorder="1"/>
    <xf numFmtId="1" fontId="5" fillId="0" borderId="1" xfId="1" applyNumberFormat="1" applyFont="1" applyBorder="1"/>
    <xf numFmtId="164" fontId="5" fillId="0" borderId="1" xfId="1" applyNumberFormat="1" applyFont="1" applyBorder="1"/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1" fillId="0" borderId="0" xfId="1" applyFill="1"/>
    <xf numFmtId="2" fontId="1" fillId="0" borderId="0" xfId="1" applyNumberFormat="1" applyFont="1" applyBorder="1"/>
    <xf numFmtId="12" fontId="4" fillId="0" borderId="0" xfId="1" applyNumberFormat="1" applyFont="1" applyBorder="1"/>
    <xf numFmtId="12" fontId="6" fillId="0" borderId="0" xfId="1" applyNumberFormat="1" applyFont="1" applyBorder="1"/>
    <xf numFmtId="0" fontId="5" fillId="0" borderId="1" xfId="1" applyFont="1" applyFill="1" applyBorder="1"/>
    <xf numFmtId="1" fontId="5" fillId="0" borderId="1" xfId="1" applyNumberFormat="1" applyFont="1" applyFill="1" applyBorder="1"/>
    <xf numFmtId="2" fontId="5" fillId="0" borderId="1" xfId="1" applyNumberFormat="1" applyFont="1" applyBorder="1"/>
    <xf numFmtId="12" fontId="2" fillId="0" borderId="0" xfId="1" applyNumberFormat="1" applyFont="1" applyBorder="1"/>
    <xf numFmtId="0" fontId="6" fillId="0" borderId="0" xfId="1" applyFont="1" applyBorder="1"/>
    <xf numFmtId="1" fontId="3" fillId="0" borderId="0" xfId="1" applyNumberFormat="1" applyFont="1" applyAlignment="1" applyProtection="1">
      <alignment horizontal="right"/>
    </xf>
    <xf numFmtId="1" fontId="3" fillId="0" borderId="0" xfId="1" applyNumberFormat="1" applyFont="1" applyFill="1" applyAlignment="1" applyProtection="1">
      <alignment horizontal="right"/>
    </xf>
    <xf numFmtId="12" fontId="3" fillId="0" borderId="0" xfId="1" applyNumberFormat="1" applyFont="1" applyFill="1" applyAlignment="1" applyProtection="1">
      <alignment horizontal="right"/>
    </xf>
    <xf numFmtId="0" fontId="2" fillId="0" borderId="0" xfId="1" applyFont="1" applyBorder="1"/>
    <xf numFmtId="0" fontId="5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0" fontId="1" fillId="0" borderId="0" xfId="1" applyBorder="1"/>
    <xf numFmtId="0" fontId="4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right"/>
    </xf>
    <xf numFmtId="1" fontId="1" fillId="0" borderId="0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12" fontId="1" fillId="0" borderId="0" xfId="1" applyNumberFormat="1" applyFont="1" applyBorder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Border="1" applyProtection="1">
      <protection locked="0"/>
    </xf>
    <xf numFmtId="1" fontId="0" fillId="0" borderId="0" xfId="0" applyNumberFormat="1"/>
    <xf numFmtId="0" fontId="0" fillId="0" borderId="0" xfId="0" applyNumberFormat="1"/>
    <xf numFmtId="0" fontId="7" fillId="0" borderId="0" xfId="0" applyFont="1"/>
    <xf numFmtId="0" fontId="7" fillId="0" borderId="0" xfId="0" applyNumberFormat="1" applyFont="1"/>
    <xf numFmtId="1" fontId="0" fillId="0" borderId="0" xfId="0" applyNumberFormat="1" applyFont="1" applyFill="1" applyBorder="1" applyProtection="1">
      <protection locked="0"/>
    </xf>
    <xf numFmtId="0" fontId="0" fillId="0" borderId="0" xfId="1" applyFont="1"/>
    <xf numFmtId="0" fontId="0" fillId="0" borderId="0" xfId="1" applyFont="1" applyFill="1"/>
    <xf numFmtId="0" fontId="0" fillId="0" borderId="0" xfId="0" applyFill="1" applyBorder="1" applyProtection="1">
      <protection locked="0"/>
    </xf>
    <xf numFmtId="1" fontId="7" fillId="0" borderId="0" xfId="0" applyNumberFormat="1" applyFont="1"/>
    <xf numFmtId="12" fontId="5" fillId="0" borderId="1" xfId="1" applyNumberFormat="1" applyFont="1" applyFill="1" applyBorder="1"/>
    <xf numFmtId="165" fontId="0" fillId="0" borderId="0" xfId="0" applyNumberFormat="1" applyFill="1" applyBorder="1" applyProtection="1"/>
    <xf numFmtId="1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0" xfId="0" applyFont="1"/>
    <xf numFmtId="12" fontId="9" fillId="0" borderId="1" xfId="0" applyNumberFormat="1" applyFont="1" applyBorder="1" applyAlignment="1">
      <alignment horizontal="right"/>
    </xf>
    <xf numFmtId="164" fontId="10" fillId="0" borderId="0" xfId="0" applyNumberFormat="1" applyFont="1"/>
    <xf numFmtId="2" fontId="10" fillId="0" borderId="0" xfId="0" applyNumberFormat="1" applyFont="1"/>
    <xf numFmtId="12" fontId="7" fillId="0" borderId="0" xfId="0" applyNumberFormat="1" applyFont="1" applyAlignment="1">
      <alignment horizontal="right"/>
    </xf>
    <xf numFmtId="12" fontId="1" fillId="0" borderId="0" xfId="0" applyNumberFormat="1" applyFont="1" applyBorder="1" applyAlignment="1" applyProtection="1">
      <alignment horizontal="right"/>
      <protection locked="0"/>
    </xf>
    <xf numFmtId="12" fontId="0" fillId="0" borderId="0" xfId="0" applyNumberFormat="1" applyAlignment="1">
      <alignment horizontal="right"/>
    </xf>
    <xf numFmtId="12" fontId="0" fillId="0" borderId="2" xfId="0" applyNumberFormat="1" applyBorder="1" applyAlignment="1">
      <alignment horizontal="right"/>
    </xf>
    <xf numFmtId="0" fontId="0" fillId="0" borderId="0" xfId="0" applyBorder="1" applyProtection="1">
      <protection locked="0"/>
    </xf>
    <xf numFmtId="0" fontId="9" fillId="0" borderId="3" xfId="0" applyFont="1" applyBorder="1" applyAlignment="1">
      <alignment horizontal="left"/>
    </xf>
    <xf numFmtId="1" fontId="7" fillId="0" borderId="4" xfId="0" applyNumberFormat="1" applyFont="1" applyBorder="1"/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5" fontId="0" fillId="0" borderId="5" xfId="0" applyNumberFormat="1" applyBorder="1" applyProtection="1">
      <protection locked="0"/>
    </xf>
    <xf numFmtId="165" fontId="0" fillId="0" borderId="5" xfId="0" applyNumberFormat="1" applyBorder="1" applyProtection="1"/>
    <xf numFmtId="0" fontId="7" fillId="0" borderId="0" xfId="1" applyFont="1"/>
    <xf numFmtId="0" fontId="11" fillId="0" borderId="0" xfId="1" applyFont="1"/>
    <xf numFmtId="0" fontId="1" fillId="0" borderId="0" xfId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L14" sqref="L14"/>
    </sheetView>
  </sheetViews>
  <sheetFormatPr defaultColWidth="8.85546875" defaultRowHeight="12.75" x14ac:dyDescent="0.2"/>
  <cols>
    <col min="1" max="1" width="21.85546875" style="8" customWidth="1"/>
    <col min="2" max="2" width="6.140625" style="8" bestFit="1" customWidth="1"/>
    <col min="3" max="3" width="2.42578125" style="8" bestFit="1" customWidth="1"/>
    <col min="4" max="5" width="3.7109375" style="8" bestFit="1" customWidth="1"/>
    <col min="6" max="6" width="6.140625" style="8" bestFit="1" customWidth="1"/>
    <col min="7" max="8" width="3.28515625" style="8" bestFit="1" customWidth="1"/>
    <col min="9" max="9" width="3.5703125" style="8" bestFit="1" customWidth="1"/>
    <col min="10" max="10" width="4.140625" style="8" bestFit="1" customWidth="1"/>
    <col min="11" max="12" width="3.7109375" style="8" bestFit="1" customWidth="1"/>
    <col min="13" max="13" width="3.5703125" style="8" bestFit="1" customWidth="1"/>
    <col min="14" max="14" width="4.85546875" style="8" bestFit="1" customWidth="1"/>
    <col min="15" max="15" width="3.5703125" style="8" bestFit="1" customWidth="1"/>
    <col min="16" max="16" width="4.5703125" style="8" bestFit="1" customWidth="1"/>
    <col min="17" max="19" width="7" style="8" bestFit="1" customWidth="1"/>
    <col min="20" max="20" width="3.7109375" style="8" bestFit="1" customWidth="1"/>
    <col min="21" max="21" width="5" style="8" bestFit="1" customWidth="1"/>
    <col min="22" max="22" width="5" style="12" bestFit="1" customWidth="1"/>
    <col min="23" max="23" width="5" style="8" bestFit="1" customWidth="1"/>
    <col min="24" max="24" width="5" style="12" bestFit="1" customWidth="1"/>
    <col min="25" max="25" width="5.7109375" style="8" customWidth="1"/>
    <col min="26" max="26" width="15.28515625" style="36" customWidth="1"/>
    <col min="27" max="27" width="5.7109375" style="36" customWidth="1"/>
    <col min="28" max="28" width="5.7109375" style="27" customWidth="1"/>
    <col min="29" max="29" width="5.7109375" style="36" customWidth="1"/>
    <col min="30" max="30" width="5.7109375" style="27" customWidth="1"/>
    <col min="31" max="31" width="8.140625" style="36" customWidth="1"/>
    <col min="32" max="32" width="7.140625" style="27" customWidth="1"/>
    <col min="33" max="33" width="5.7109375" style="27" customWidth="1"/>
    <col min="34" max="34" width="8.140625" style="36" customWidth="1"/>
    <col min="35" max="35" width="7.140625" style="27" customWidth="1"/>
    <col min="36" max="36" width="5.7109375" style="27" customWidth="1"/>
    <col min="37" max="37" width="8.85546875" style="36"/>
    <col min="38" max="38" width="14.28515625" style="36" bestFit="1" customWidth="1"/>
    <col min="39" max="40" width="5.7109375" style="36" customWidth="1"/>
    <col min="41" max="41" width="7.85546875" style="36" customWidth="1"/>
    <col min="42" max="42" width="7.140625" style="36" customWidth="1"/>
    <col min="43" max="43" width="5.7109375" style="36" customWidth="1"/>
    <col min="44" max="44" width="7.140625" style="36" customWidth="1"/>
    <col min="45" max="49" width="5.7109375" style="36" customWidth="1"/>
    <col min="50" max="58" width="8.85546875" style="36"/>
    <col min="59" max="16384" width="8.85546875" style="8"/>
  </cols>
  <sheetData>
    <row r="1" spans="1:59" x14ac:dyDescent="0.2">
      <c r="A1" s="79" t="s">
        <v>49</v>
      </c>
      <c r="B1" s="79"/>
      <c r="C1" s="80" t="s">
        <v>40</v>
      </c>
      <c r="V1" s="8"/>
      <c r="W1" s="12"/>
      <c r="X1" s="8"/>
      <c r="Y1" s="12"/>
      <c r="Z1" s="8"/>
      <c r="AB1" s="36"/>
      <c r="AC1" s="27"/>
      <c r="AD1" s="36"/>
      <c r="AE1" s="27"/>
      <c r="AF1" s="36"/>
      <c r="AH1" s="27"/>
      <c r="AI1" s="36"/>
      <c r="AK1" s="27"/>
      <c r="BG1" s="36"/>
    </row>
    <row r="2" spans="1:59" x14ac:dyDescent="0.2">
      <c r="A2" s="2" t="s">
        <v>0</v>
      </c>
      <c r="B2" s="2" t="s">
        <v>51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29</v>
      </c>
      <c r="P2" s="3" t="s">
        <v>30</v>
      </c>
      <c r="Q2" s="3" t="s">
        <v>13</v>
      </c>
      <c r="R2" s="3" t="s">
        <v>14</v>
      </c>
      <c r="S2" s="3" t="s">
        <v>15</v>
      </c>
      <c r="T2" s="3" t="s">
        <v>16</v>
      </c>
      <c r="U2" s="4"/>
      <c r="V2" s="5"/>
      <c r="W2" s="4"/>
      <c r="X2" s="5"/>
      <c r="Y2" s="6"/>
      <c r="Z2" s="31"/>
      <c r="AA2" s="17"/>
      <c r="AB2" s="32"/>
      <c r="AC2" s="17"/>
      <c r="AD2" s="32"/>
      <c r="AE2" s="33"/>
      <c r="AF2" s="18"/>
      <c r="AG2" s="18"/>
      <c r="AH2" s="33"/>
      <c r="AI2" s="18"/>
      <c r="AJ2" s="18"/>
      <c r="AK2" s="34"/>
      <c r="AL2" s="31"/>
      <c r="AM2" s="17"/>
      <c r="AN2" s="17"/>
      <c r="AO2" s="17"/>
      <c r="AP2" s="17"/>
      <c r="AQ2" s="17"/>
      <c r="AR2" s="17"/>
      <c r="AS2" s="17"/>
      <c r="AT2" s="34"/>
      <c r="AU2" s="35"/>
      <c r="AV2" s="34"/>
      <c r="AW2" s="34"/>
    </row>
    <row r="3" spans="1:59" x14ac:dyDescent="0.2">
      <c r="A3" s="8" t="str">
        <f>'1'!$A$1</f>
        <v>Jerry Ribbie</v>
      </c>
      <c r="B3" s="53" t="s">
        <v>50</v>
      </c>
      <c r="C3" s="28">
        <f>'1'!B166</f>
        <v>3</v>
      </c>
      <c r="D3" s="28">
        <f>'1'!C166</f>
        <v>8</v>
      </c>
      <c r="E3" s="28">
        <f>'1'!D166</f>
        <v>1</v>
      </c>
      <c r="F3" s="28">
        <f>'1'!E166</f>
        <v>1</v>
      </c>
      <c r="G3" s="28">
        <f>'1'!F166</f>
        <v>1</v>
      </c>
      <c r="H3" s="28">
        <f>'1'!G166</f>
        <v>0</v>
      </c>
      <c r="I3" s="28">
        <f>'1'!H166</f>
        <v>0</v>
      </c>
      <c r="J3" s="28">
        <f>'1'!I166</f>
        <v>1</v>
      </c>
      <c r="K3" s="28">
        <f>'1'!J166</f>
        <v>2</v>
      </c>
      <c r="L3" s="28">
        <f>'1'!K166</f>
        <v>1</v>
      </c>
      <c r="M3" s="28">
        <f>'1'!L166</f>
        <v>0</v>
      </c>
      <c r="N3" s="28">
        <f>'1'!M166</f>
        <v>0</v>
      </c>
      <c r="O3" s="28">
        <f>'1'!N166</f>
        <v>0</v>
      </c>
      <c r="P3" s="28">
        <f>'1'!O166</f>
        <v>0</v>
      </c>
      <c r="Q3" s="9">
        <f t="shared" ref="Q3:Q16" si="0">F3/D3</f>
        <v>0.125</v>
      </c>
      <c r="R3" s="9">
        <f t="shared" ref="R3:R16" si="1">(F3+G3+(2*H3)+(3*I3))/D3</f>
        <v>0.25</v>
      </c>
      <c r="S3" s="9">
        <f t="shared" ref="S3:S16" si="2">(F3+K3+N3)/(D3+K3+N3)</f>
        <v>0.3</v>
      </c>
      <c r="U3" s="10"/>
      <c r="V3" s="11"/>
      <c r="W3" s="10"/>
      <c r="X3" s="11"/>
      <c r="AA3" s="37"/>
      <c r="AC3" s="37"/>
      <c r="AE3" s="37"/>
      <c r="AF3" s="38"/>
      <c r="AG3" s="39"/>
      <c r="AH3" s="37"/>
      <c r="AI3" s="38"/>
      <c r="AJ3" s="39"/>
      <c r="AM3" s="34"/>
      <c r="AN3" s="34"/>
      <c r="AO3" s="20"/>
      <c r="AP3" s="40"/>
      <c r="AQ3" s="41"/>
      <c r="AR3" s="40"/>
      <c r="AS3" s="41"/>
      <c r="AU3" s="34"/>
      <c r="AV3" s="34"/>
      <c r="AW3" s="34"/>
    </row>
    <row r="4" spans="1:59" x14ac:dyDescent="0.2">
      <c r="A4" s="8" t="str">
        <f>'2'!$A$1</f>
        <v>Jeff Homeplate</v>
      </c>
      <c r="B4" s="53" t="s">
        <v>50</v>
      </c>
      <c r="C4" s="28">
        <f>'2'!B166</f>
        <v>3</v>
      </c>
      <c r="D4" s="28">
        <f>'2'!C166</f>
        <v>10</v>
      </c>
      <c r="E4" s="28">
        <f>'2'!D166</f>
        <v>0</v>
      </c>
      <c r="F4" s="28">
        <f>'2'!E166</f>
        <v>3</v>
      </c>
      <c r="G4" s="28">
        <f>'2'!F166</f>
        <v>0</v>
      </c>
      <c r="H4" s="28">
        <f>'2'!G166</f>
        <v>0</v>
      </c>
      <c r="I4" s="28">
        <f>'2'!H166</f>
        <v>0</v>
      </c>
      <c r="J4" s="28">
        <f>'2'!I166</f>
        <v>0</v>
      </c>
      <c r="K4" s="28">
        <f>'2'!J166</f>
        <v>0</v>
      </c>
      <c r="L4" s="28">
        <f>'2'!K166</f>
        <v>2</v>
      </c>
      <c r="M4" s="28">
        <f>'2'!L166</f>
        <v>1</v>
      </c>
      <c r="N4" s="28">
        <f>'2'!M166</f>
        <v>0</v>
      </c>
      <c r="O4" s="28">
        <f>'2'!N166</f>
        <v>0</v>
      </c>
      <c r="P4" s="28">
        <f>'2'!O166</f>
        <v>0</v>
      </c>
      <c r="Q4" s="9">
        <f t="shared" si="0"/>
        <v>0.3</v>
      </c>
      <c r="R4" s="9">
        <f t="shared" si="1"/>
        <v>0.3</v>
      </c>
      <c r="S4" s="9">
        <f t="shared" si="2"/>
        <v>0.3</v>
      </c>
      <c r="U4" s="10"/>
      <c r="V4" s="11"/>
      <c r="W4" s="10"/>
      <c r="X4" s="11"/>
      <c r="AA4" s="37"/>
      <c r="AC4" s="37"/>
      <c r="AE4" s="37"/>
      <c r="AF4" s="38"/>
      <c r="AG4" s="39"/>
      <c r="AH4" s="37"/>
      <c r="AI4" s="38"/>
      <c r="AJ4" s="39"/>
      <c r="AM4" s="34"/>
      <c r="AN4" s="34"/>
      <c r="AO4" s="20"/>
      <c r="AP4" s="40"/>
      <c r="AQ4" s="41"/>
      <c r="AR4" s="40"/>
      <c r="AS4" s="42"/>
      <c r="AU4" s="34"/>
      <c r="AV4" s="34"/>
      <c r="AW4" s="34"/>
    </row>
    <row r="5" spans="1:59" x14ac:dyDescent="0.2">
      <c r="A5" s="8" t="str">
        <f>'3'!$A$1</f>
        <v>Homer Batta</v>
      </c>
      <c r="B5" s="53" t="s">
        <v>50</v>
      </c>
      <c r="C5" s="28">
        <f>'3'!B165</f>
        <v>2</v>
      </c>
      <c r="D5" s="28">
        <f>'3'!C165</f>
        <v>7</v>
      </c>
      <c r="E5" s="28">
        <f>'3'!D165</f>
        <v>1</v>
      </c>
      <c r="F5" s="28">
        <f>'3'!E165</f>
        <v>2</v>
      </c>
      <c r="G5" s="28">
        <f>'3'!F165</f>
        <v>2</v>
      </c>
      <c r="H5" s="28">
        <f>'3'!G165</f>
        <v>0</v>
      </c>
      <c r="I5" s="28">
        <f>'3'!H165</f>
        <v>0</v>
      </c>
      <c r="J5" s="28">
        <f>'3'!I165</f>
        <v>2</v>
      </c>
      <c r="K5" s="28">
        <f>'3'!J165</f>
        <v>0</v>
      </c>
      <c r="L5" s="28">
        <f>'3'!K165</f>
        <v>0</v>
      </c>
      <c r="M5" s="28">
        <f>'3'!L165</f>
        <v>1</v>
      </c>
      <c r="N5" s="28">
        <f>'3'!M165</f>
        <v>0</v>
      </c>
      <c r="O5" s="28">
        <f>'3'!N165</f>
        <v>0</v>
      </c>
      <c r="P5" s="28">
        <f>'3'!O165</f>
        <v>0</v>
      </c>
      <c r="Q5" s="9">
        <f t="shared" si="0"/>
        <v>0.2857142857142857</v>
      </c>
      <c r="R5" s="9">
        <f t="shared" si="1"/>
        <v>0.5714285714285714</v>
      </c>
      <c r="S5" s="9">
        <f t="shared" si="2"/>
        <v>0.2857142857142857</v>
      </c>
      <c r="U5" s="10"/>
      <c r="V5" s="11"/>
      <c r="W5" s="10"/>
      <c r="X5" s="11"/>
      <c r="AA5" s="37"/>
      <c r="AC5" s="37"/>
      <c r="AE5" s="37"/>
      <c r="AF5" s="38"/>
      <c r="AG5" s="39"/>
      <c r="AH5" s="37"/>
      <c r="AI5" s="38"/>
      <c r="AJ5" s="39"/>
      <c r="AM5" s="34"/>
      <c r="AN5" s="34"/>
      <c r="AO5" s="20"/>
      <c r="AP5" s="40"/>
      <c r="AQ5" s="41"/>
      <c r="AR5" s="40"/>
      <c r="AS5" s="41"/>
      <c r="AU5" s="34"/>
      <c r="AV5" s="34"/>
      <c r="AW5" s="34"/>
    </row>
    <row r="6" spans="1:59" x14ac:dyDescent="0.2">
      <c r="A6" s="8">
        <f>'4'!$A$1</f>
        <v>0</v>
      </c>
      <c r="B6" s="53" t="s">
        <v>50</v>
      </c>
      <c r="C6" s="28">
        <f>'4'!B168</f>
        <v>0</v>
      </c>
      <c r="D6" s="28">
        <f>'4'!C168</f>
        <v>0</v>
      </c>
      <c r="E6" s="28">
        <f>'4'!D168</f>
        <v>0</v>
      </c>
      <c r="F6" s="28">
        <f>'4'!E168</f>
        <v>0</v>
      </c>
      <c r="G6" s="28">
        <f>'4'!F168</f>
        <v>0</v>
      </c>
      <c r="H6" s="28">
        <f>'4'!G168</f>
        <v>0</v>
      </c>
      <c r="I6" s="28">
        <f>'4'!H168</f>
        <v>0</v>
      </c>
      <c r="J6" s="28">
        <f>'4'!I168</f>
        <v>0</v>
      </c>
      <c r="K6" s="28">
        <f>'4'!J168</f>
        <v>0</v>
      </c>
      <c r="L6" s="28">
        <f>'4'!K168</f>
        <v>0</v>
      </c>
      <c r="M6" s="28">
        <f>'4'!L168</f>
        <v>0</v>
      </c>
      <c r="N6" s="28">
        <f>'4'!M168</f>
        <v>0</v>
      </c>
      <c r="O6" s="28">
        <f>'4'!N168</f>
        <v>0</v>
      </c>
      <c r="P6" s="28">
        <f>'4'!O168</f>
        <v>0</v>
      </c>
      <c r="Q6" s="9" t="e">
        <f t="shared" si="0"/>
        <v>#DIV/0!</v>
      </c>
      <c r="R6" s="9" t="e">
        <f t="shared" si="1"/>
        <v>#DIV/0!</v>
      </c>
      <c r="S6" s="9" t="e">
        <f t="shared" si="2"/>
        <v>#DIV/0!</v>
      </c>
      <c r="U6" s="10"/>
      <c r="V6" s="11"/>
      <c r="W6" s="10"/>
      <c r="X6" s="11"/>
      <c r="AA6" s="37"/>
      <c r="AC6" s="37"/>
      <c r="AE6" s="37"/>
      <c r="AF6" s="38"/>
      <c r="AG6" s="39"/>
      <c r="AH6" s="37"/>
      <c r="AI6" s="38"/>
      <c r="AJ6" s="39"/>
      <c r="AM6" s="34"/>
      <c r="AN6" s="34"/>
      <c r="AO6" s="20"/>
      <c r="AP6" s="40"/>
      <c r="AQ6" s="41"/>
      <c r="AR6" s="40"/>
      <c r="AS6" s="41"/>
      <c r="AU6" s="34"/>
      <c r="AV6" s="34"/>
      <c r="AW6" s="34"/>
    </row>
    <row r="7" spans="1:59" x14ac:dyDescent="0.2">
      <c r="A7" s="8">
        <f>'5'!$A$1</f>
        <v>0</v>
      </c>
      <c r="B7" s="53" t="s">
        <v>50</v>
      </c>
      <c r="C7" s="28">
        <f>'5'!B166</f>
        <v>0</v>
      </c>
      <c r="D7" s="28">
        <f>'5'!C166</f>
        <v>0</v>
      </c>
      <c r="E7" s="28">
        <f>'5'!D166</f>
        <v>0</v>
      </c>
      <c r="F7" s="28">
        <f>'5'!E166</f>
        <v>0</v>
      </c>
      <c r="G7" s="28">
        <f>'5'!F166</f>
        <v>0</v>
      </c>
      <c r="H7" s="28">
        <f>'5'!G166</f>
        <v>0</v>
      </c>
      <c r="I7" s="28">
        <f>'5'!H166</f>
        <v>0</v>
      </c>
      <c r="J7" s="28">
        <f>'5'!I166</f>
        <v>0</v>
      </c>
      <c r="K7" s="28">
        <f>'5'!J166</f>
        <v>0</v>
      </c>
      <c r="L7" s="28">
        <f>'5'!K166</f>
        <v>0</v>
      </c>
      <c r="M7" s="28">
        <f>'5'!L166</f>
        <v>0</v>
      </c>
      <c r="N7" s="28">
        <f>'5'!M166</f>
        <v>0</v>
      </c>
      <c r="O7" s="28">
        <f>'5'!N166</f>
        <v>0</v>
      </c>
      <c r="P7" s="28">
        <f>'5'!O166</f>
        <v>0</v>
      </c>
      <c r="Q7" s="9" t="e">
        <f t="shared" si="0"/>
        <v>#DIV/0!</v>
      </c>
      <c r="R7" s="9" t="e">
        <f t="shared" si="1"/>
        <v>#DIV/0!</v>
      </c>
      <c r="S7" s="9" t="e">
        <f t="shared" si="2"/>
        <v>#DIV/0!</v>
      </c>
      <c r="U7" s="10"/>
      <c r="V7" s="11"/>
      <c r="W7" s="10"/>
      <c r="X7" s="11"/>
      <c r="AA7" s="37"/>
      <c r="AC7" s="37"/>
      <c r="AE7" s="37"/>
      <c r="AF7" s="38"/>
      <c r="AG7" s="39"/>
      <c r="AH7" s="37"/>
      <c r="AI7" s="38"/>
      <c r="AJ7" s="39"/>
      <c r="AM7" s="34"/>
      <c r="AN7" s="34"/>
      <c r="AO7" s="20"/>
      <c r="AP7" s="40"/>
      <c r="AQ7" s="41"/>
      <c r="AR7" s="40"/>
      <c r="AS7" s="41"/>
      <c r="AU7" s="34"/>
      <c r="AV7" s="34"/>
      <c r="AW7" s="34"/>
    </row>
    <row r="8" spans="1:59" x14ac:dyDescent="0.2">
      <c r="A8" s="8">
        <f>'6'!$A$1</f>
        <v>0</v>
      </c>
      <c r="B8" s="53" t="s">
        <v>50</v>
      </c>
      <c r="C8" s="28">
        <f>'6'!B166</f>
        <v>0</v>
      </c>
      <c r="D8" s="28">
        <f>'6'!C166</f>
        <v>0</v>
      </c>
      <c r="E8" s="28">
        <f>'6'!D166</f>
        <v>0</v>
      </c>
      <c r="F8" s="28">
        <f>'6'!E166</f>
        <v>0</v>
      </c>
      <c r="G8" s="28">
        <f>'6'!F166</f>
        <v>0</v>
      </c>
      <c r="H8" s="28">
        <f>'6'!G166</f>
        <v>0</v>
      </c>
      <c r="I8" s="28">
        <f>'6'!H166</f>
        <v>0</v>
      </c>
      <c r="J8" s="28">
        <f>'6'!I166</f>
        <v>0</v>
      </c>
      <c r="K8" s="28">
        <f>'6'!J166</f>
        <v>0</v>
      </c>
      <c r="L8" s="28">
        <f>'6'!K166</f>
        <v>0</v>
      </c>
      <c r="M8" s="28">
        <f>'6'!L166</f>
        <v>0</v>
      </c>
      <c r="N8" s="28">
        <f>'6'!M166</f>
        <v>0</v>
      </c>
      <c r="O8" s="28">
        <f>'6'!N166</f>
        <v>0</v>
      </c>
      <c r="P8" s="28">
        <f>'6'!O166</f>
        <v>0</v>
      </c>
      <c r="Q8" s="9" t="e">
        <f t="shared" si="0"/>
        <v>#DIV/0!</v>
      </c>
      <c r="R8" s="9" t="e">
        <f t="shared" si="1"/>
        <v>#DIV/0!</v>
      </c>
      <c r="S8" s="9" t="e">
        <f t="shared" si="2"/>
        <v>#DIV/0!</v>
      </c>
      <c r="U8" s="10"/>
      <c r="V8" s="11"/>
      <c r="W8" s="10"/>
      <c r="X8" s="11"/>
      <c r="AA8" s="37"/>
      <c r="AC8" s="37"/>
      <c r="AE8" s="37"/>
      <c r="AF8" s="38"/>
      <c r="AG8" s="39"/>
      <c r="AH8" s="37"/>
      <c r="AI8" s="38"/>
      <c r="AJ8" s="39"/>
      <c r="AM8" s="34"/>
      <c r="AN8" s="34"/>
      <c r="AO8" s="20"/>
      <c r="AP8" s="40"/>
      <c r="AQ8" s="42"/>
      <c r="AR8" s="40"/>
      <c r="AS8" s="42"/>
      <c r="AU8" s="34"/>
      <c r="AV8" s="34"/>
      <c r="AW8" s="34"/>
    </row>
    <row r="9" spans="1:59" x14ac:dyDescent="0.2">
      <c r="A9" s="8">
        <f>'7'!$A$1</f>
        <v>0</v>
      </c>
      <c r="B9" s="53" t="s">
        <v>50</v>
      </c>
      <c r="C9" s="28">
        <f>'7'!B166</f>
        <v>0</v>
      </c>
      <c r="D9" s="28">
        <f>'7'!C166</f>
        <v>0</v>
      </c>
      <c r="E9" s="28">
        <f>'7'!D166</f>
        <v>0</v>
      </c>
      <c r="F9" s="28">
        <f>'7'!E166</f>
        <v>0</v>
      </c>
      <c r="G9" s="28">
        <f>'7'!F166</f>
        <v>0</v>
      </c>
      <c r="H9" s="28">
        <f>'7'!G166</f>
        <v>0</v>
      </c>
      <c r="I9" s="28">
        <f>'7'!H166</f>
        <v>0</v>
      </c>
      <c r="J9" s="28">
        <f>'7'!I166</f>
        <v>0</v>
      </c>
      <c r="K9" s="28">
        <f>'7'!J166</f>
        <v>0</v>
      </c>
      <c r="L9" s="28">
        <f>'7'!K166</f>
        <v>0</v>
      </c>
      <c r="M9" s="28">
        <f>'7'!L166</f>
        <v>0</v>
      </c>
      <c r="N9" s="28">
        <f>'7'!M166</f>
        <v>0</v>
      </c>
      <c r="O9" s="28">
        <f>'7'!N166</f>
        <v>0</v>
      </c>
      <c r="P9" s="28">
        <f>'7'!O166</f>
        <v>0</v>
      </c>
      <c r="Q9" s="9" t="e">
        <f t="shared" si="0"/>
        <v>#DIV/0!</v>
      </c>
      <c r="R9" s="9" t="e">
        <f t="shared" si="1"/>
        <v>#DIV/0!</v>
      </c>
      <c r="S9" s="9" t="e">
        <f t="shared" si="2"/>
        <v>#DIV/0!</v>
      </c>
      <c r="U9" s="10"/>
      <c r="V9" s="11"/>
      <c r="W9" s="10"/>
      <c r="X9" s="11"/>
      <c r="AA9" s="37"/>
      <c r="AC9" s="37"/>
      <c r="AE9" s="37"/>
      <c r="AF9" s="38"/>
      <c r="AG9" s="39"/>
      <c r="AH9" s="37"/>
      <c r="AI9" s="38"/>
      <c r="AJ9" s="39"/>
      <c r="AM9" s="34"/>
      <c r="AN9" s="34"/>
      <c r="AO9" s="20"/>
      <c r="AP9" s="40"/>
      <c r="AQ9" s="41"/>
      <c r="AR9" s="40"/>
      <c r="AS9" s="41"/>
      <c r="AU9" s="34"/>
      <c r="AV9" s="34"/>
      <c r="AW9" s="34"/>
    </row>
    <row r="10" spans="1:59" x14ac:dyDescent="0.2">
      <c r="A10" s="8">
        <f>'8'!$A$1</f>
        <v>0</v>
      </c>
      <c r="B10" s="53" t="s">
        <v>50</v>
      </c>
      <c r="C10" s="28">
        <f>'8'!B166</f>
        <v>0</v>
      </c>
      <c r="D10" s="28">
        <f>'8'!C166</f>
        <v>0</v>
      </c>
      <c r="E10" s="28">
        <f>'8'!D166</f>
        <v>0</v>
      </c>
      <c r="F10" s="28">
        <f>'8'!E166</f>
        <v>0</v>
      </c>
      <c r="G10" s="28">
        <f>'8'!F166</f>
        <v>0</v>
      </c>
      <c r="H10" s="28">
        <f>'8'!G166</f>
        <v>0</v>
      </c>
      <c r="I10" s="28">
        <f>'8'!H166</f>
        <v>0</v>
      </c>
      <c r="J10" s="28">
        <f>'8'!I166</f>
        <v>0</v>
      </c>
      <c r="K10" s="28">
        <f>'8'!J166</f>
        <v>0</v>
      </c>
      <c r="L10" s="28">
        <f>'8'!K166</f>
        <v>0</v>
      </c>
      <c r="M10" s="28">
        <f>'8'!L166</f>
        <v>0</v>
      </c>
      <c r="N10" s="28">
        <f>'8'!M166</f>
        <v>0</v>
      </c>
      <c r="O10" s="28">
        <f>'8'!N166</f>
        <v>0</v>
      </c>
      <c r="P10" s="28">
        <f>'8'!O166</f>
        <v>0</v>
      </c>
      <c r="Q10" s="9" t="e">
        <f t="shared" si="0"/>
        <v>#DIV/0!</v>
      </c>
      <c r="R10" s="9" t="e">
        <f t="shared" si="1"/>
        <v>#DIV/0!</v>
      </c>
      <c r="S10" s="9" t="e">
        <f t="shared" si="2"/>
        <v>#DIV/0!</v>
      </c>
      <c r="U10" s="10"/>
      <c r="V10" s="11"/>
      <c r="W10" s="10"/>
      <c r="X10" s="11"/>
      <c r="AA10" s="37"/>
      <c r="AC10" s="37"/>
      <c r="AE10" s="37"/>
      <c r="AF10" s="38"/>
      <c r="AG10" s="39"/>
      <c r="AH10" s="37"/>
      <c r="AI10" s="38"/>
      <c r="AJ10" s="39"/>
      <c r="AM10" s="34"/>
      <c r="AN10" s="34"/>
      <c r="AO10" s="20"/>
      <c r="AP10" s="40"/>
      <c r="AQ10" s="41"/>
      <c r="AR10" s="40"/>
      <c r="AS10" s="41"/>
      <c r="AU10" s="34"/>
      <c r="AV10" s="34"/>
      <c r="AW10" s="34"/>
    </row>
    <row r="11" spans="1:59" x14ac:dyDescent="0.2">
      <c r="A11" s="8">
        <f>'9'!$A$1</f>
        <v>0</v>
      </c>
      <c r="B11" s="53" t="s">
        <v>50</v>
      </c>
      <c r="C11" s="28">
        <f>'9'!B166</f>
        <v>0</v>
      </c>
      <c r="D11" s="28">
        <f>'9'!C166</f>
        <v>0</v>
      </c>
      <c r="E11" s="28">
        <f>'9'!D166</f>
        <v>0</v>
      </c>
      <c r="F11" s="28">
        <f>'9'!E166</f>
        <v>0</v>
      </c>
      <c r="G11" s="28">
        <f>'9'!F166</f>
        <v>0</v>
      </c>
      <c r="H11" s="28">
        <f>'9'!G166</f>
        <v>0</v>
      </c>
      <c r="I11" s="28">
        <f>'9'!H166</f>
        <v>0</v>
      </c>
      <c r="J11" s="28">
        <f>'9'!I166</f>
        <v>0</v>
      </c>
      <c r="K11" s="28">
        <f>'9'!J166</f>
        <v>0</v>
      </c>
      <c r="L11" s="28">
        <f>'9'!K166</f>
        <v>0</v>
      </c>
      <c r="M11" s="28">
        <f>'9'!L166</f>
        <v>0</v>
      </c>
      <c r="N11" s="28">
        <f>'9'!M166</f>
        <v>0</v>
      </c>
      <c r="O11" s="28">
        <f>'9'!N166</f>
        <v>0</v>
      </c>
      <c r="P11" s="28">
        <f>'9'!O166</f>
        <v>0</v>
      </c>
      <c r="Q11" s="9" t="e">
        <f t="shared" si="0"/>
        <v>#DIV/0!</v>
      </c>
      <c r="R11" s="9" t="e">
        <f t="shared" si="1"/>
        <v>#DIV/0!</v>
      </c>
      <c r="S11" s="9" t="e">
        <f t="shared" si="2"/>
        <v>#DIV/0!</v>
      </c>
      <c r="U11" s="10"/>
      <c r="V11" s="11"/>
      <c r="W11" s="10"/>
      <c r="X11" s="11"/>
      <c r="AA11" s="37"/>
      <c r="AC11" s="37"/>
      <c r="AE11" s="37"/>
      <c r="AF11" s="38"/>
      <c r="AG11" s="39"/>
      <c r="AH11" s="37"/>
      <c r="AI11" s="38"/>
      <c r="AJ11" s="39"/>
      <c r="AM11" s="34"/>
      <c r="AN11" s="34"/>
      <c r="AO11" s="20"/>
      <c r="AP11" s="40"/>
      <c r="AQ11" s="41"/>
      <c r="AR11" s="40"/>
      <c r="AS11" s="41"/>
      <c r="AU11" s="34"/>
      <c r="AV11" s="34"/>
      <c r="AW11" s="34"/>
    </row>
    <row r="12" spans="1:59" x14ac:dyDescent="0.2">
      <c r="A12" s="8">
        <f>'10'!$A$1</f>
        <v>0</v>
      </c>
      <c r="B12" s="53" t="s">
        <v>50</v>
      </c>
      <c r="C12" s="28">
        <f>'10'!B166</f>
        <v>0</v>
      </c>
      <c r="D12" s="28">
        <f>'10'!C166</f>
        <v>0</v>
      </c>
      <c r="E12" s="28">
        <f>'10'!D166</f>
        <v>0</v>
      </c>
      <c r="F12" s="28">
        <f>'10'!E166</f>
        <v>0</v>
      </c>
      <c r="G12" s="28">
        <f>'10'!F166</f>
        <v>0</v>
      </c>
      <c r="H12" s="28">
        <f>'10'!G166</f>
        <v>0</v>
      </c>
      <c r="I12" s="28">
        <f>'10'!H166</f>
        <v>0</v>
      </c>
      <c r="J12" s="28">
        <f>'10'!I166</f>
        <v>0</v>
      </c>
      <c r="K12" s="28">
        <f>'10'!J166</f>
        <v>0</v>
      </c>
      <c r="L12" s="28">
        <f>'10'!K166</f>
        <v>0</v>
      </c>
      <c r="M12" s="28">
        <f>'10'!L166</f>
        <v>0</v>
      </c>
      <c r="N12" s="28">
        <f>'10'!M166</f>
        <v>0</v>
      </c>
      <c r="O12" s="28">
        <f>'10'!N166</f>
        <v>0</v>
      </c>
      <c r="P12" s="28">
        <f>'10'!O166</f>
        <v>0</v>
      </c>
      <c r="Q12" s="9" t="e">
        <f t="shared" si="0"/>
        <v>#DIV/0!</v>
      </c>
      <c r="R12" s="9" t="e">
        <f t="shared" si="1"/>
        <v>#DIV/0!</v>
      </c>
      <c r="S12" s="9" t="e">
        <f t="shared" si="2"/>
        <v>#DIV/0!</v>
      </c>
      <c r="U12" s="10"/>
      <c r="V12" s="11"/>
      <c r="W12" s="10"/>
      <c r="X12" s="11"/>
      <c r="AA12" s="37"/>
      <c r="AC12" s="37"/>
      <c r="AE12" s="37"/>
      <c r="AF12" s="38"/>
      <c r="AG12" s="39"/>
      <c r="AH12" s="37"/>
      <c r="AI12" s="38"/>
      <c r="AJ12" s="39"/>
      <c r="AM12" s="34"/>
      <c r="AN12" s="34"/>
      <c r="AO12" s="20"/>
      <c r="AP12" s="40"/>
      <c r="AQ12" s="41"/>
      <c r="AR12" s="40"/>
      <c r="AS12" s="41"/>
      <c r="AU12" s="34"/>
      <c r="AV12" s="34"/>
      <c r="AW12" s="34"/>
    </row>
    <row r="13" spans="1:59" x14ac:dyDescent="0.2">
      <c r="A13" s="8">
        <f>'11'!$A$1</f>
        <v>0</v>
      </c>
      <c r="B13" s="53" t="s">
        <v>50</v>
      </c>
      <c r="C13" s="28">
        <f>'11'!B3</f>
        <v>0</v>
      </c>
      <c r="D13" s="28">
        <f>'11'!C3</f>
        <v>0</v>
      </c>
      <c r="E13" s="28">
        <f>'11'!D3</f>
        <v>0</v>
      </c>
      <c r="F13" s="28">
        <f>'11'!E3</f>
        <v>0</v>
      </c>
      <c r="G13" s="28">
        <f>'11'!F3</f>
        <v>0</v>
      </c>
      <c r="H13" s="28">
        <f>'11'!G3</f>
        <v>0</v>
      </c>
      <c r="I13" s="28">
        <f>'11'!H3</f>
        <v>0</v>
      </c>
      <c r="J13" s="28">
        <f>'11'!I3</f>
        <v>0</v>
      </c>
      <c r="K13" s="28">
        <f>'11'!J3</f>
        <v>0</v>
      </c>
      <c r="L13" s="28">
        <f>'11'!K3</f>
        <v>0</v>
      </c>
      <c r="M13" s="28">
        <f>'11'!L3</f>
        <v>0</v>
      </c>
      <c r="N13" s="28">
        <f>'11'!M3</f>
        <v>0</v>
      </c>
      <c r="O13" s="28">
        <f>'11'!N3</f>
        <v>0</v>
      </c>
      <c r="P13" s="28">
        <f>'11'!O3</f>
        <v>0</v>
      </c>
      <c r="Q13" s="9" t="e">
        <f t="shared" ref="Q13" si="3">F13/D13</f>
        <v>#DIV/0!</v>
      </c>
      <c r="R13" s="9" t="e">
        <f t="shared" ref="R13" si="4">(F13+G13+(2*H13)+(3*I13))/D13</f>
        <v>#DIV/0!</v>
      </c>
      <c r="S13" s="9" t="e">
        <f t="shared" ref="S13" si="5">(F13+K13+N13)/(D13+K13+N13)</f>
        <v>#DIV/0!</v>
      </c>
      <c r="U13" s="10"/>
      <c r="V13" s="11"/>
      <c r="W13" s="10"/>
      <c r="X13" s="11"/>
      <c r="AA13" s="37"/>
      <c r="AC13" s="37"/>
      <c r="AE13" s="37"/>
      <c r="AF13" s="38"/>
      <c r="AG13" s="39"/>
      <c r="AH13" s="37"/>
      <c r="AI13" s="38"/>
      <c r="AJ13" s="39"/>
      <c r="AM13" s="34"/>
      <c r="AN13" s="34"/>
      <c r="AO13" s="20"/>
      <c r="AP13" s="40"/>
      <c r="AQ13" s="41"/>
      <c r="AR13" s="40"/>
      <c r="AS13" s="41"/>
      <c r="AU13" s="34"/>
      <c r="AV13" s="34"/>
      <c r="AW13" s="34"/>
    </row>
    <row r="14" spans="1:59" x14ac:dyDescent="0.2">
      <c r="A14" s="8">
        <f>'12'!$A$1</f>
        <v>0</v>
      </c>
      <c r="B14" s="53" t="s">
        <v>50</v>
      </c>
      <c r="C14" s="28">
        <f>'12'!B166</f>
        <v>0</v>
      </c>
      <c r="D14" s="28">
        <f>'12'!C166</f>
        <v>0</v>
      </c>
      <c r="E14" s="28">
        <f>'12'!D166</f>
        <v>0</v>
      </c>
      <c r="F14" s="28">
        <f>'12'!E166</f>
        <v>0</v>
      </c>
      <c r="G14" s="28">
        <f>'12'!F166</f>
        <v>0</v>
      </c>
      <c r="H14" s="28">
        <f>'12'!G166</f>
        <v>0</v>
      </c>
      <c r="I14" s="28">
        <f>'12'!H166</f>
        <v>0</v>
      </c>
      <c r="J14" s="28">
        <f>'12'!I166</f>
        <v>0</v>
      </c>
      <c r="K14" s="28">
        <f>'12'!J166</f>
        <v>0</v>
      </c>
      <c r="L14" s="28">
        <f>'12'!K166</f>
        <v>0</v>
      </c>
      <c r="M14" s="28">
        <f>'12'!L166</f>
        <v>0</v>
      </c>
      <c r="N14" s="28">
        <f>'12'!M166</f>
        <v>0</v>
      </c>
      <c r="O14" s="28">
        <f>'12'!N166</f>
        <v>0</v>
      </c>
      <c r="P14" s="28">
        <f>'12'!O166</f>
        <v>0</v>
      </c>
      <c r="Q14" s="9" t="e">
        <f t="shared" si="0"/>
        <v>#DIV/0!</v>
      </c>
      <c r="R14" s="9" t="e">
        <f t="shared" si="1"/>
        <v>#DIV/0!</v>
      </c>
      <c r="S14" s="9" t="e">
        <f t="shared" si="2"/>
        <v>#DIV/0!</v>
      </c>
      <c r="U14" s="10"/>
      <c r="V14" s="11"/>
      <c r="W14" s="10"/>
      <c r="X14" s="11"/>
      <c r="AA14" s="37"/>
      <c r="AC14" s="37"/>
      <c r="AE14" s="37"/>
      <c r="AF14" s="38"/>
      <c r="AG14" s="39"/>
      <c r="AH14" s="37"/>
      <c r="AI14" s="38"/>
      <c r="AJ14" s="39"/>
      <c r="AM14" s="34"/>
      <c r="AN14" s="34"/>
      <c r="AO14" s="20"/>
      <c r="AP14" s="40"/>
      <c r="AQ14" s="42"/>
      <c r="AR14" s="40"/>
      <c r="AS14" s="42"/>
      <c r="AU14" s="34"/>
      <c r="AV14" s="34"/>
      <c r="AW14" s="34"/>
    </row>
    <row r="15" spans="1:59" x14ac:dyDescent="0.2">
      <c r="A15" s="8">
        <f>'13'!$A$1</f>
        <v>0</v>
      </c>
      <c r="B15" s="53" t="s">
        <v>50</v>
      </c>
      <c r="C15" s="28">
        <f>'13'!B166</f>
        <v>0</v>
      </c>
      <c r="D15" s="28">
        <f>'13'!C166</f>
        <v>0</v>
      </c>
      <c r="E15" s="28">
        <f>'13'!D166</f>
        <v>0</v>
      </c>
      <c r="F15" s="28">
        <f>'13'!E166</f>
        <v>0</v>
      </c>
      <c r="G15" s="28">
        <f>'13'!F166</f>
        <v>0</v>
      </c>
      <c r="H15" s="28">
        <f>'13'!G166</f>
        <v>0</v>
      </c>
      <c r="I15" s="28">
        <f>'13'!H166</f>
        <v>0</v>
      </c>
      <c r="J15" s="28">
        <f>'13'!I166</f>
        <v>0</v>
      </c>
      <c r="K15" s="28">
        <f>'13'!J166</f>
        <v>0</v>
      </c>
      <c r="L15" s="28">
        <f>'13'!K166</f>
        <v>0</v>
      </c>
      <c r="M15" s="28">
        <f>'13'!L166</f>
        <v>0</v>
      </c>
      <c r="N15" s="28">
        <f>'13'!M166</f>
        <v>0</v>
      </c>
      <c r="O15" s="28">
        <f>'13'!N166</f>
        <v>0</v>
      </c>
      <c r="P15" s="28">
        <f>'13'!O166</f>
        <v>0</v>
      </c>
      <c r="Q15" s="9" t="e">
        <f t="shared" si="0"/>
        <v>#DIV/0!</v>
      </c>
      <c r="R15" s="9" t="e">
        <f t="shared" si="1"/>
        <v>#DIV/0!</v>
      </c>
      <c r="S15" s="9" t="e">
        <f t="shared" si="2"/>
        <v>#DIV/0!</v>
      </c>
      <c r="U15" s="10"/>
      <c r="V15" s="11"/>
      <c r="W15" s="10"/>
      <c r="X15" s="11"/>
      <c r="AA15" s="37"/>
      <c r="AC15" s="37"/>
      <c r="AE15" s="37"/>
      <c r="AF15" s="38"/>
      <c r="AG15" s="39"/>
      <c r="AH15" s="37"/>
      <c r="AI15" s="38"/>
      <c r="AJ15" s="39"/>
      <c r="AM15" s="34"/>
      <c r="AN15" s="34"/>
      <c r="AO15" s="20"/>
      <c r="AP15" s="40"/>
      <c r="AQ15" s="41"/>
      <c r="AR15" s="40"/>
      <c r="AS15" s="41"/>
      <c r="AU15" s="34"/>
      <c r="AV15" s="34"/>
      <c r="AW15" s="34"/>
    </row>
    <row r="16" spans="1:59" x14ac:dyDescent="0.2">
      <c r="A16" s="8">
        <f>'14'!$A$1</f>
        <v>0</v>
      </c>
      <c r="B16" s="53" t="s">
        <v>50</v>
      </c>
      <c r="C16" s="28">
        <f>'14'!B166</f>
        <v>0</v>
      </c>
      <c r="D16" s="28">
        <f>'14'!C166</f>
        <v>0</v>
      </c>
      <c r="E16" s="28">
        <f>'14'!D166</f>
        <v>0</v>
      </c>
      <c r="F16" s="28">
        <f>'14'!E166</f>
        <v>0</v>
      </c>
      <c r="G16" s="28">
        <f>'14'!F166</f>
        <v>0</v>
      </c>
      <c r="H16" s="28">
        <f>'14'!G166</f>
        <v>0</v>
      </c>
      <c r="I16" s="28">
        <f>'14'!H166</f>
        <v>0</v>
      </c>
      <c r="J16" s="28">
        <f>'14'!I166</f>
        <v>0</v>
      </c>
      <c r="K16" s="28">
        <f>'14'!J166</f>
        <v>0</v>
      </c>
      <c r="L16" s="28">
        <f>'14'!K166</f>
        <v>0</v>
      </c>
      <c r="M16" s="28">
        <f>'14'!L166</f>
        <v>0</v>
      </c>
      <c r="N16" s="28">
        <f>'14'!M166</f>
        <v>0</v>
      </c>
      <c r="O16" s="28">
        <f>'14'!N166</f>
        <v>0</v>
      </c>
      <c r="P16" s="28">
        <f>'14'!O166</f>
        <v>0</v>
      </c>
      <c r="Q16" s="9" t="e">
        <f t="shared" si="0"/>
        <v>#DIV/0!</v>
      </c>
      <c r="R16" s="9" t="e">
        <f t="shared" si="1"/>
        <v>#DIV/0!</v>
      </c>
      <c r="S16" s="9" t="e">
        <f t="shared" si="2"/>
        <v>#DIV/0!</v>
      </c>
      <c r="U16" s="10"/>
      <c r="V16" s="11"/>
      <c r="W16" s="10"/>
      <c r="X16" s="11"/>
      <c r="AA16" s="37"/>
      <c r="AC16" s="37"/>
      <c r="AE16" s="37"/>
      <c r="AF16" s="38"/>
      <c r="AG16" s="39"/>
      <c r="AH16" s="37"/>
      <c r="AI16" s="38"/>
      <c r="AJ16" s="39"/>
      <c r="AM16" s="34"/>
      <c r="AN16" s="34"/>
      <c r="AO16" s="20"/>
      <c r="AP16" s="40"/>
      <c r="AQ16" s="41"/>
      <c r="AR16" s="40"/>
      <c r="AS16" s="41"/>
      <c r="AU16" s="34"/>
      <c r="AV16" s="34"/>
      <c r="AW16" s="34"/>
    </row>
    <row r="17" spans="1:58" x14ac:dyDescent="0.2">
      <c r="A17" s="8">
        <f>'15'!$A$1</f>
        <v>0</v>
      </c>
      <c r="B17" s="53" t="s">
        <v>50</v>
      </c>
      <c r="C17" s="28">
        <f>'15'!B166</f>
        <v>0</v>
      </c>
      <c r="D17" s="28">
        <f>'15'!C166</f>
        <v>0</v>
      </c>
      <c r="E17" s="28">
        <f>'15'!D166</f>
        <v>0</v>
      </c>
      <c r="F17" s="28">
        <f>'15'!E166</f>
        <v>0</v>
      </c>
      <c r="G17" s="28">
        <f>'15'!F166</f>
        <v>0</v>
      </c>
      <c r="H17" s="28">
        <f>'15'!G166</f>
        <v>0</v>
      </c>
      <c r="I17" s="28">
        <f>'15'!H166</f>
        <v>0</v>
      </c>
      <c r="J17" s="28">
        <f>'15'!I166</f>
        <v>0</v>
      </c>
      <c r="K17" s="28">
        <f>'15'!J166</f>
        <v>0</v>
      </c>
      <c r="L17" s="28">
        <f>'15'!K166</f>
        <v>0</v>
      </c>
      <c r="M17" s="28">
        <f>'15'!L166</f>
        <v>0</v>
      </c>
      <c r="N17" s="28">
        <f>'15'!M166</f>
        <v>0</v>
      </c>
      <c r="O17" s="28">
        <f>'15'!N166</f>
        <v>0</v>
      </c>
      <c r="P17" s="28">
        <f>'15'!O166</f>
        <v>0</v>
      </c>
      <c r="Q17" s="9" t="e">
        <f t="shared" ref="Q17:Q19" si="6">F17/D17</f>
        <v>#DIV/0!</v>
      </c>
      <c r="R17" s="9" t="e">
        <f t="shared" ref="R17:R19" si="7">(F17+G17+(2*H17)+(3*I17))/D17</f>
        <v>#DIV/0!</v>
      </c>
      <c r="S17" s="9" t="e">
        <f t="shared" ref="S17:S19" si="8">(F17+K17+N17)/(D17+K17+N17)</f>
        <v>#DIV/0!</v>
      </c>
      <c r="U17" s="10"/>
      <c r="V17" s="11"/>
      <c r="W17" s="10"/>
      <c r="X17" s="11"/>
      <c r="AA17" s="37"/>
      <c r="AC17" s="37"/>
      <c r="AE17" s="37"/>
      <c r="AF17" s="38"/>
      <c r="AG17" s="39"/>
      <c r="AH17" s="37"/>
      <c r="AI17" s="38"/>
      <c r="AJ17" s="39"/>
      <c r="AM17" s="34"/>
      <c r="AN17" s="34"/>
      <c r="AO17" s="20"/>
      <c r="AP17" s="40"/>
      <c r="AQ17" s="41"/>
      <c r="AR17" s="40"/>
      <c r="AS17" s="41"/>
      <c r="AU17" s="34"/>
      <c r="AV17" s="34"/>
      <c r="AW17" s="34"/>
    </row>
    <row r="18" spans="1:58" x14ac:dyDescent="0.2">
      <c r="A18" s="8">
        <f>'16'!$A$1</f>
        <v>0</v>
      </c>
      <c r="B18" s="53" t="s">
        <v>50</v>
      </c>
      <c r="C18" s="28">
        <f>'16'!B166</f>
        <v>0</v>
      </c>
      <c r="D18" s="28">
        <f>'16'!C166</f>
        <v>0</v>
      </c>
      <c r="E18" s="28">
        <f>'16'!D166</f>
        <v>0</v>
      </c>
      <c r="F18" s="28">
        <f>'16'!E166</f>
        <v>0</v>
      </c>
      <c r="G18" s="28">
        <f>'16'!F166</f>
        <v>0</v>
      </c>
      <c r="H18" s="28">
        <f>'16'!G166</f>
        <v>0</v>
      </c>
      <c r="I18" s="28">
        <f>'16'!H166</f>
        <v>0</v>
      </c>
      <c r="J18" s="28">
        <f>'16'!I166</f>
        <v>0</v>
      </c>
      <c r="K18" s="28">
        <f>'16'!J166</f>
        <v>0</v>
      </c>
      <c r="L18" s="28">
        <f>'16'!K166</f>
        <v>0</v>
      </c>
      <c r="M18" s="28">
        <f>'16'!L166</f>
        <v>0</v>
      </c>
      <c r="N18" s="28">
        <f>'16'!M166</f>
        <v>0</v>
      </c>
      <c r="O18" s="28">
        <f>'16'!N166</f>
        <v>0</v>
      </c>
      <c r="P18" s="28">
        <f>'16'!O166</f>
        <v>0</v>
      </c>
      <c r="Q18" s="9" t="e">
        <f t="shared" si="6"/>
        <v>#DIV/0!</v>
      </c>
      <c r="R18" s="9" t="e">
        <f t="shared" si="7"/>
        <v>#DIV/0!</v>
      </c>
      <c r="S18" s="9" t="e">
        <f t="shared" si="8"/>
        <v>#DIV/0!</v>
      </c>
      <c r="U18" s="10"/>
      <c r="V18" s="11"/>
      <c r="W18" s="10"/>
      <c r="X18" s="11"/>
      <c r="AA18" s="37"/>
      <c r="AC18" s="37"/>
      <c r="AE18" s="37"/>
      <c r="AF18" s="38"/>
      <c r="AG18" s="39"/>
      <c r="AH18" s="37"/>
      <c r="AI18" s="38"/>
      <c r="AJ18" s="39"/>
      <c r="AM18" s="34"/>
      <c r="AN18" s="34"/>
      <c r="AO18" s="20"/>
      <c r="AP18" s="40"/>
      <c r="AQ18" s="41"/>
      <c r="AR18" s="40"/>
      <c r="AS18" s="41"/>
      <c r="AU18" s="34"/>
      <c r="AV18" s="34"/>
      <c r="AW18" s="34"/>
    </row>
    <row r="19" spans="1:58" x14ac:dyDescent="0.2">
      <c r="A19" s="8">
        <f>'17'!$A$1</f>
        <v>0</v>
      </c>
      <c r="B19" s="53" t="s">
        <v>50</v>
      </c>
      <c r="C19" s="28">
        <f>'17'!B166</f>
        <v>0</v>
      </c>
      <c r="D19" s="28">
        <f>'17'!C166</f>
        <v>0</v>
      </c>
      <c r="E19" s="28">
        <f>'17'!D166</f>
        <v>0</v>
      </c>
      <c r="F19" s="28">
        <f>'17'!E166</f>
        <v>0</v>
      </c>
      <c r="G19" s="28">
        <f>'17'!F166</f>
        <v>0</v>
      </c>
      <c r="H19" s="28">
        <f>'17'!G166</f>
        <v>0</v>
      </c>
      <c r="I19" s="28">
        <f>'17'!H166</f>
        <v>0</v>
      </c>
      <c r="J19" s="28">
        <f>'17'!I166</f>
        <v>0</v>
      </c>
      <c r="K19" s="28">
        <f>'17'!J166</f>
        <v>0</v>
      </c>
      <c r="L19" s="28">
        <f>'17'!K166</f>
        <v>0</v>
      </c>
      <c r="M19" s="28">
        <f>'17'!L166</f>
        <v>0</v>
      </c>
      <c r="N19" s="28">
        <f>'17'!M166</f>
        <v>0</v>
      </c>
      <c r="O19" s="28">
        <f>'17'!N166</f>
        <v>0</v>
      </c>
      <c r="P19" s="28">
        <f>'17'!O166</f>
        <v>0</v>
      </c>
      <c r="Q19" s="9" t="e">
        <f t="shared" si="6"/>
        <v>#DIV/0!</v>
      </c>
      <c r="R19" s="9" t="e">
        <f t="shared" si="7"/>
        <v>#DIV/0!</v>
      </c>
      <c r="S19" s="9" t="e">
        <f t="shared" si="8"/>
        <v>#DIV/0!</v>
      </c>
      <c r="U19" s="10"/>
      <c r="V19" s="11"/>
      <c r="W19" s="10"/>
      <c r="X19" s="11"/>
      <c r="AA19" s="37"/>
      <c r="AC19" s="37"/>
      <c r="AE19" s="37"/>
      <c r="AF19" s="38"/>
      <c r="AG19" s="39"/>
      <c r="AH19" s="37"/>
      <c r="AI19" s="38"/>
      <c r="AJ19" s="39"/>
      <c r="AM19" s="34"/>
      <c r="AN19" s="34"/>
      <c r="AO19" s="20"/>
      <c r="AP19" s="40"/>
      <c r="AQ19" s="41"/>
      <c r="AR19" s="40"/>
      <c r="AS19" s="41"/>
      <c r="AU19" s="34"/>
      <c r="AV19" s="34"/>
      <c r="AW19" s="34"/>
    </row>
    <row r="20" spans="1:58" x14ac:dyDescent="0.2">
      <c r="A20" s="8">
        <f>'18'!$A$1</f>
        <v>0</v>
      </c>
      <c r="B20" s="53" t="s">
        <v>50</v>
      </c>
      <c r="C20" s="28">
        <f>'18'!B166</f>
        <v>0</v>
      </c>
      <c r="D20" s="28">
        <f>'18'!C166</f>
        <v>0</v>
      </c>
      <c r="E20" s="28">
        <f>'18'!D166</f>
        <v>0</v>
      </c>
      <c r="F20" s="28">
        <f>'18'!E166</f>
        <v>0</v>
      </c>
      <c r="G20" s="28">
        <f>'18'!F166</f>
        <v>0</v>
      </c>
      <c r="H20" s="28">
        <f>'18'!G166</f>
        <v>0</v>
      </c>
      <c r="I20" s="28">
        <f>'18'!H166</f>
        <v>0</v>
      </c>
      <c r="J20" s="28">
        <f>'18'!I166</f>
        <v>0</v>
      </c>
      <c r="K20" s="28">
        <f>'18'!J166</f>
        <v>0</v>
      </c>
      <c r="L20" s="28">
        <f>'18'!K166</f>
        <v>0</v>
      </c>
      <c r="M20" s="28">
        <f>'18'!L166</f>
        <v>0</v>
      </c>
      <c r="N20" s="28">
        <f>'18'!M166</f>
        <v>0</v>
      </c>
      <c r="O20" s="28">
        <f>'18'!N166</f>
        <v>0</v>
      </c>
      <c r="P20" s="28">
        <f>'18'!O166</f>
        <v>0</v>
      </c>
      <c r="Q20" s="9" t="e">
        <f>F20/D20</f>
        <v>#DIV/0!</v>
      </c>
      <c r="R20" s="9" t="e">
        <f>(F20+G20+(2*H20)+(3*I20))/D20</f>
        <v>#DIV/0!</v>
      </c>
      <c r="S20" s="9" t="e">
        <f>(F20+K20+N20)/(D20+K20+N20)</f>
        <v>#DIV/0!</v>
      </c>
      <c r="V20" s="13"/>
      <c r="X20" s="13"/>
      <c r="AM20" s="34"/>
    </row>
    <row r="21" spans="1:58" x14ac:dyDescent="0.2">
      <c r="A21" s="14" t="s">
        <v>17</v>
      </c>
      <c r="B21" s="14"/>
      <c r="C21" s="14">
        <f>D38</f>
        <v>3</v>
      </c>
      <c r="D21" s="15">
        <f t="shared" ref="D21:P21" si="9">SUM(D3:D20)</f>
        <v>25</v>
      </c>
      <c r="E21" s="15">
        <f t="shared" si="9"/>
        <v>2</v>
      </c>
      <c r="F21" s="15">
        <f t="shared" si="9"/>
        <v>6</v>
      </c>
      <c r="G21" s="15">
        <f t="shared" si="9"/>
        <v>3</v>
      </c>
      <c r="H21" s="15">
        <f t="shared" si="9"/>
        <v>0</v>
      </c>
      <c r="I21" s="15">
        <f t="shared" si="9"/>
        <v>0</v>
      </c>
      <c r="J21" s="15">
        <f t="shared" si="9"/>
        <v>3</v>
      </c>
      <c r="K21" s="15">
        <f t="shared" si="9"/>
        <v>2</v>
      </c>
      <c r="L21" s="15">
        <f t="shared" si="9"/>
        <v>3</v>
      </c>
      <c r="M21" s="15">
        <f t="shared" si="9"/>
        <v>2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16">
        <f>F21/D21</f>
        <v>0.24</v>
      </c>
      <c r="R21" s="16">
        <f>(F21+G21+(2*H21)+(3*I21))/D21</f>
        <v>0.36</v>
      </c>
      <c r="S21" s="16">
        <f>(F21+K21+N21)/(D21+K21+N21)</f>
        <v>0.29629629629629628</v>
      </c>
      <c r="T21" s="14">
        <f>D38</f>
        <v>3</v>
      </c>
      <c r="AM21" s="34"/>
    </row>
    <row r="23" spans="1:58" x14ac:dyDescent="0.2">
      <c r="A23" s="7" t="s">
        <v>18</v>
      </c>
      <c r="B23" s="7" t="s">
        <v>51</v>
      </c>
      <c r="C23" s="3" t="s">
        <v>1</v>
      </c>
      <c r="D23" s="3" t="s">
        <v>19</v>
      </c>
      <c r="E23" s="3" t="s">
        <v>20</v>
      </c>
      <c r="F23" s="3" t="s">
        <v>21</v>
      </c>
      <c r="G23" s="3" t="s">
        <v>4</v>
      </c>
      <c r="H23" s="3" t="s">
        <v>3</v>
      </c>
      <c r="I23" s="3" t="s">
        <v>22</v>
      </c>
      <c r="J23" s="3" t="s">
        <v>9</v>
      </c>
      <c r="K23" s="3" t="s">
        <v>10</v>
      </c>
      <c r="L23" s="3" t="s">
        <v>7</v>
      </c>
      <c r="M23" s="3" t="s">
        <v>23</v>
      </c>
      <c r="N23" s="3" t="s">
        <v>24</v>
      </c>
      <c r="O23" s="3" t="s">
        <v>25</v>
      </c>
      <c r="P23" s="3" t="s">
        <v>26</v>
      </c>
      <c r="Q23" s="3" t="s">
        <v>27</v>
      </c>
      <c r="R23" s="3" t="s">
        <v>28</v>
      </c>
      <c r="U23" s="12"/>
      <c r="V23" s="8"/>
      <c r="W23" s="12"/>
      <c r="X23" s="8"/>
      <c r="Y23" s="31"/>
      <c r="Z23" s="17"/>
      <c r="AA23" s="32"/>
      <c r="AB23" s="17"/>
      <c r="AC23" s="32"/>
      <c r="AD23" s="17"/>
      <c r="AE23" s="18"/>
      <c r="AG23" s="17"/>
      <c r="AH23" s="18"/>
      <c r="AJ23" s="36"/>
      <c r="AK23" s="31"/>
      <c r="AL23" s="17"/>
      <c r="AM23" s="17"/>
      <c r="AN23" s="17"/>
      <c r="AO23" s="17"/>
      <c r="AQ23" s="17"/>
      <c r="AT23" s="35"/>
      <c r="AU23" s="35"/>
      <c r="AV23" s="35"/>
      <c r="BF23" s="8"/>
    </row>
    <row r="24" spans="1:58" x14ac:dyDescent="0.2">
      <c r="A24" s="19" t="str">
        <f>'P1'!$A$1</f>
        <v>Win Allatime</v>
      </c>
      <c r="B24" s="54" t="s">
        <v>50</v>
      </c>
      <c r="C24" s="29">
        <f>'P1'!B84</f>
        <v>1</v>
      </c>
      <c r="D24" s="29">
        <f>'P1'!C84</f>
        <v>1</v>
      </c>
      <c r="E24" s="29">
        <f>'P1'!D84</f>
        <v>1</v>
      </c>
      <c r="F24" s="30">
        <f>'P1'!E84</f>
        <v>9</v>
      </c>
      <c r="G24" s="29">
        <f>'P1'!F84</f>
        <v>4</v>
      </c>
      <c r="H24" s="29">
        <f>'P1'!G84</f>
        <v>1</v>
      </c>
      <c r="I24" s="29">
        <f>'P1'!H84</f>
        <v>1</v>
      </c>
      <c r="J24" s="29">
        <f>'P1'!J84</f>
        <v>2</v>
      </c>
      <c r="K24" s="29">
        <f>'P1'!K84</f>
        <v>3</v>
      </c>
      <c r="L24" s="29">
        <f>'P1'!$I$84</f>
        <v>1</v>
      </c>
      <c r="M24" s="29">
        <f>'P1'!L84</f>
        <v>1</v>
      </c>
      <c r="N24" s="29">
        <f>'P1'!M84</f>
        <v>0</v>
      </c>
      <c r="O24" s="29">
        <f>'P1'!N84</f>
        <v>0</v>
      </c>
      <c r="P24" s="29">
        <f>'P1'!O84</f>
        <v>0</v>
      </c>
      <c r="Q24" s="20">
        <f t="shared" ref="Q24:Q38" si="10">(I24*9)/F24</f>
        <v>1</v>
      </c>
      <c r="U24" s="12"/>
      <c r="V24" s="8"/>
      <c r="W24" s="12"/>
      <c r="X24" s="8"/>
      <c r="Y24" s="36"/>
      <c r="Z24" s="37"/>
      <c r="AA24" s="27"/>
      <c r="AB24" s="37"/>
      <c r="AC24" s="27"/>
      <c r="AD24" s="21"/>
      <c r="AE24" s="22"/>
      <c r="AG24" s="21"/>
      <c r="AH24" s="22"/>
      <c r="AJ24" s="36"/>
      <c r="AL24" s="34"/>
      <c r="AM24" s="34"/>
      <c r="AN24" s="43"/>
      <c r="AO24" s="20"/>
      <c r="AQ24" s="20"/>
      <c r="BF24" s="8"/>
    </row>
    <row r="25" spans="1:58" x14ac:dyDescent="0.2">
      <c r="A25" s="19" t="str">
        <f>'P2'!$A$1</f>
        <v>Tom Strikalot</v>
      </c>
      <c r="B25" s="54" t="s">
        <v>50</v>
      </c>
      <c r="C25" s="29">
        <f>'P2'!B84</f>
        <v>1</v>
      </c>
      <c r="D25" s="29">
        <f>'P2'!C84</f>
        <v>1</v>
      </c>
      <c r="E25" s="29">
        <f>'P2'!D84</f>
        <v>0</v>
      </c>
      <c r="F25" s="30">
        <f>'P2'!E84</f>
        <v>6</v>
      </c>
      <c r="G25" s="29">
        <f>'P2'!F84</f>
        <v>5</v>
      </c>
      <c r="H25" s="29">
        <f>'P2'!G84</f>
        <v>3</v>
      </c>
      <c r="I25" s="29">
        <f>'P2'!H84</f>
        <v>3</v>
      </c>
      <c r="J25" s="29">
        <f>'P2'!J84</f>
        <v>2</v>
      </c>
      <c r="K25" s="29">
        <f>'P2'!K84</f>
        <v>5</v>
      </c>
      <c r="L25" s="29">
        <f>'P2'!$I$84</f>
        <v>1</v>
      </c>
      <c r="M25" s="29">
        <f>'P2'!L84</f>
        <v>0</v>
      </c>
      <c r="N25" s="29">
        <f>'P2'!M84</f>
        <v>1</v>
      </c>
      <c r="O25" s="29">
        <f>'P2'!N84</f>
        <v>0</v>
      </c>
      <c r="P25" s="29">
        <f>'P2'!O84</f>
        <v>0</v>
      </c>
      <c r="Q25" s="20">
        <f t="shared" si="10"/>
        <v>4.5</v>
      </c>
      <c r="U25" s="12"/>
      <c r="V25" s="8"/>
      <c r="W25" s="12"/>
      <c r="X25" s="8"/>
      <c r="Y25" s="36"/>
      <c r="Z25" s="37"/>
      <c r="AA25" s="27"/>
      <c r="AB25" s="37"/>
      <c r="AC25" s="27"/>
      <c r="AD25" s="21"/>
      <c r="AE25" s="22"/>
      <c r="AG25" s="21"/>
      <c r="AH25" s="22"/>
      <c r="AJ25" s="36"/>
      <c r="AL25" s="34"/>
      <c r="AM25" s="34"/>
      <c r="AN25" s="43"/>
      <c r="AO25" s="20"/>
      <c r="AQ25" s="20"/>
      <c r="BF25" s="8"/>
    </row>
    <row r="26" spans="1:58" x14ac:dyDescent="0.2">
      <c r="A26" s="19" t="str">
        <f>'P3'!$A$1</f>
        <v>Bill Savagame</v>
      </c>
      <c r="B26" s="54" t="s">
        <v>50</v>
      </c>
      <c r="C26" s="29">
        <f>'P3'!B84</f>
        <v>2</v>
      </c>
      <c r="D26" s="29">
        <f>'P3'!C84</f>
        <v>0</v>
      </c>
      <c r="E26" s="29">
        <f>'P3'!D84</f>
        <v>0</v>
      </c>
      <c r="F26" s="30">
        <f>'P3'!E84</f>
        <v>5</v>
      </c>
      <c r="G26" s="29">
        <f>'P3'!F84</f>
        <v>4</v>
      </c>
      <c r="H26" s="29">
        <f>'P3'!G84</f>
        <v>1</v>
      </c>
      <c r="I26" s="29">
        <f>'P3'!H84</f>
        <v>1</v>
      </c>
      <c r="J26" s="29">
        <f>'P3'!J84</f>
        <v>3</v>
      </c>
      <c r="K26" s="29">
        <f>'P3'!K84</f>
        <v>6</v>
      </c>
      <c r="L26" s="29">
        <f>'P3'!$I$84</f>
        <v>0</v>
      </c>
      <c r="M26" s="29">
        <f>'P3'!L84</f>
        <v>0</v>
      </c>
      <c r="N26" s="29">
        <f>'P3'!M84</f>
        <v>0</v>
      </c>
      <c r="O26" s="29">
        <f>'P3'!N84</f>
        <v>1</v>
      </c>
      <c r="P26" s="29">
        <f>'P3'!O84</f>
        <v>0</v>
      </c>
      <c r="Q26" s="20">
        <f t="shared" si="10"/>
        <v>1.8</v>
      </c>
      <c r="U26" s="12"/>
      <c r="V26" s="8"/>
      <c r="W26" s="12"/>
      <c r="X26" s="8"/>
      <c r="Y26" s="36"/>
      <c r="Z26" s="37"/>
      <c r="AA26" s="27"/>
      <c r="AB26" s="37"/>
      <c r="AC26" s="27"/>
      <c r="AD26" s="21"/>
      <c r="AE26" s="22"/>
      <c r="AG26" s="21"/>
      <c r="AH26" s="22"/>
      <c r="AJ26" s="36"/>
      <c r="AL26" s="34"/>
      <c r="AM26" s="34"/>
      <c r="AN26" s="43"/>
      <c r="AO26" s="20"/>
      <c r="AQ26" s="20"/>
      <c r="BF26" s="8"/>
    </row>
    <row r="27" spans="1:58" x14ac:dyDescent="0.2">
      <c r="A27" s="19" t="str">
        <f>'P4'!$A$1</f>
        <v>Howie Loser</v>
      </c>
      <c r="B27" s="54" t="s">
        <v>50</v>
      </c>
      <c r="C27" s="29">
        <f>'P4'!B84</f>
        <v>1</v>
      </c>
      <c r="D27" s="29">
        <f>'P4'!C84</f>
        <v>1</v>
      </c>
      <c r="E27" s="29">
        <f>'P4'!D84</f>
        <v>0</v>
      </c>
      <c r="F27" s="30">
        <f>'P4'!E84</f>
        <v>7</v>
      </c>
      <c r="G27" s="29">
        <f>'P4'!F84</f>
        <v>8</v>
      </c>
      <c r="H27" s="29">
        <f>'P4'!G84</f>
        <v>4</v>
      </c>
      <c r="I27" s="29">
        <f>'P4'!H84</f>
        <v>4</v>
      </c>
      <c r="J27" s="29">
        <f>'P4'!J84</f>
        <v>5</v>
      </c>
      <c r="K27" s="29">
        <f>'P4'!K84</f>
        <v>7</v>
      </c>
      <c r="L27" s="29">
        <f>'P4'!$I$84</f>
        <v>2</v>
      </c>
      <c r="M27" s="29">
        <f>'P4'!L84</f>
        <v>0</v>
      </c>
      <c r="N27" s="29">
        <f>'P4'!M84</f>
        <v>1</v>
      </c>
      <c r="O27" s="29">
        <f>'P4'!N84</f>
        <v>0</v>
      </c>
      <c r="P27" s="29">
        <f>'P4'!O84</f>
        <v>0</v>
      </c>
      <c r="Q27" s="20">
        <f t="shared" si="10"/>
        <v>5.1428571428571432</v>
      </c>
      <c r="U27" s="12"/>
      <c r="V27" s="8"/>
      <c r="W27" s="12"/>
      <c r="X27" s="8"/>
      <c r="Y27" s="36"/>
      <c r="Z27" s="37"/>
      <c r="AA27" s="27"/>
      <c r="AB27" s="37"/>
      <c r="AC27" s="27"/>
      <c r="AD27" s="21"/>
      <c r="AE27" s="22"/>
      <c r="AG27" s="21"/>
      <c r="AH27" s="22"/>
      <c r="AJ27" s="36"/>
      <c r="AL27" s="34"/>
      <c r="AM27" s="34"/>
      <c r="AN27" s="43"/>
      <c r="AO27" s="20"/>
      <c r="AQ27" s="20"/>
      <c r="BF27" s="8"/>
    </row>
    <row r="28" spans="1:58" x14ac:dyDescent="0.2">
      <c r="A28" s="19">
        <f>'P5'!$A$1</f>
        <v>0</v>
      </c>
      <c r="B28" s="54" t="s">
        <v>50</v>
      </c>
      <c r="C28" s="29">
        <f>'P5'!B84</f>
        <v>0</v>
      </c>
      <c r="D28" s="29">
        <f>'P5'!C84</f>
        <v>0</v>
      </c>
      <c r="E28" s="29">
        <f>'P5'!D84</f>
        <v>0</v>
      </c>
      <c r="F28" s="30">
        <f>'P5'!E84</f>
        <v>0</v>
      </c>
      <c r="G28" s="29">
        <f>'P5'!F84</f>
        <v>0</v>
      </c>
      <c r="H28" s="29">
        <f>'P5'!G84</f>
        <v>0</v>
      </c>
      <c r="I28" s="29">
        <f>'P5'!H84</f>
        <v>0</v>
      </c>
      <c r="J28" s="29">
        <f>'P5'!J84</f>
        <v>0</v>
      </c>
      <c r="K28" s="29">
        <f>'P5'!K84</f>
        <v>0</v>
      </c>
      <c r="L28" s="29">
        <f>'P5'!$I$84</f>
        <v>0</v>
      </c>
      <c r="M28" s="29">
        <f>'P5'!L84</f>
        <v>0</v>
      </c>
      <c r="N28" s="29">
        <f>'P5'!M84</f>
        <v>0</v>
      </c>
      <c r="O28" s="29">
        <f>'P5'!N84</f>
        <v>0</v>
      </c>
      <c r="P28" s="29">
        <f>'P5'!O84</f>
        <v>0</v>
      </c>
      <c r="Q28" s="20" t="e">
        <f t="shared" si="10"/>
        <v>#DIV/0!</v>
      </c>
      <c r="U28" s="12"/>
      <c r="V28" s="8"/>
      <c r="W28" s="12"/>
      <c r="X28" s="8"/>
      <c r="Y28" s="36"/>
      <c r="Z28" s="37"/>
      <c r="AA28" s="27"/>
      <c r="AB28" s="37"/>
      <c r="AC28" s="27"/>
      <c r="AD28" s="21"/>
      <c r="AE28" s="22"/>
      <c r="AG28" s="21"/>
      <c r="AH28" s="22"/>
      <c r="AJ28" s="36"/>
      <c r="AL28" s="34"/>
      <c r="AM28" s="34"/>
      <c r="AN28" s="43"/>
      <c r="AO28" s="20"/>
      <c r="AQ28" s="20"/>
      <c r="BF28" s="8"/>
    </row>
    <row r="29" spans="1:58" x14ac:dyDescent="0.2">
      <c r="A29" s="19">
        <f>'P6'!$A$1</f>
        <v>0</v>
      </c>
      <c r="B29" s="54" t="s">
        <v>50</v>
      </c>
      <c r="C29" s="29">
        <f>'P6'!B84</f>
        <v>0</v>
      </c>
      <c r="D29" s="29">
        <f>'P6'!C84</f>
        <v>0</v>
      </c>
      <c r="E29" s="29">
        <f>'P6'!D84</f>
        <v>0</v>
      </c>
      <c r="F29" s="30">
        <f>'P6'!E84</f>
        <v>0</v>
      </c>
      <c r="G29" s="29">
        <f>'P6'!F84</f>
        <v>0</v>
      </c>
      <c r="H29" s="29">
        <f>'P6'!G84</f>
        <v>0</v>
      </c>
      <c r="I29" s="29">
        <f>'P6'!H84</f>
        <v>0</v>
      </c>
      <c r="J29" s="29">
        <f>'P6'!J84</f>
        <v>0</v>
      </c>
      <c r="K29" s="29">
        <f>'P6'!K84</f>
        <v>0</v>
      </c>
      <c r="L29" s="29">
        <f>'P6'!$I$84</f>
        <v>0</v>
      </c>
      <c r="M29" s="29">
        <f>'P6'!L84</f>
        <v>0</v>
      </c>
      <c r="N29" s="29">
        <f>'P6'!M84</f>
        <v>0</v>
      </c>
      <c r="O29" s="29">
        <f>'P6'!N84</f>
        <v>0</v>
      </c>
      <c r="P29" s="29">
        <f>'P6'!O84</f>
        <v>0</v>
      </c>
      <c r="Q29" s="20" t="e">
        <f t="shared" si="10"/>
        <v>#DIV/0!</v>
      </c>
      <c r="U29" s="12"/>
      <c r="V29" s="8"/>
      <c r="W29" s="12"/>
      <c r="X29" s="8"/>
      <c r="Y29" s="36"/>
      <c r="Z29" s="37"/>
      <c r="AA29" s="27"/>
      <c r="AB29" s="37"/>
      <c r="AC29" s="27"/>
      <c r="AD29" s="21"/>
      <c r="AE29" s="22"/>
      <c r="AG29" s="21"/>
      <c r="AH29" s="22"/>
      <c r="AJ29" s="36"/>
      <c r="AL29" s="34"/>
      <c r="AM29" s="34"/>
      <c r="AN29" s="43"/>
      <c r="AO29" s="20"/>
      <c r="AQ29" s="20"/>
      <c r="BF29" s="8"/>
    </row>
    <row r="30" spans="1:58" x14ac:dyDescent="0.2">
      <c r="A30" s="19">
        <f>'P7'!$A$1</f>
        <v>0</v>
      </c>
      <c r="B30" s="54" t="s">
        <v>50</v>
      </c>
      <c r="C30" s="29">
        <f>'P7'!B84</f>
        <v>0</v>
      </c>
      <c r="D30" s="29">
        <f>'P7'!C84</f>
        <v>0</v>
      </c>
      <c r="E30" s="29">
        <f>'P7'!D84</f>
        <v>0</v>
      </c>
      <c r="F30" s="30">
        <f>'P7'!E84</f>
        <v>0</v>
      </c>
      <c r="G30" s="29">
        <f>'P7'!F84</f>
        <v>0</v>
      </c>
      <c r="H30" s="29">
        <f>'P7'!G84</f>
        <v>0</v>
      </c>
      <c r="I30" s="29">
        <f>'P7'!H84</f>
        <v>0</v>
      </c>
      <c r="J30" s="29">
        <f>'P7'!J84</f>
        <v>0</v>
      </c>
      <c r="K30" s="29">
        <f>'P7'!K84</f>
        <v>0</v>
      </c>
      <c r="L30" s="29">
        <f>'P7'!$I$84</f>
        <v>0</v>
      </c>
      <c r="M30" s="29">
        <f>'P7'!L84</f>
        <v>0</v>
      </c>
      <c r="N30" s="29">
        <f>'P7'!M84</f>
        <v>0</v>
      </c>
      <c r="O30" s="29">
        <f>'P7'!N84</f>
        <v>0</v>
      </c>
      <c r="P30" s="29">
        <f>'P7'!O84</f>
        <v>0</v>
      </c>
      <c r="Q30" s="20" t="e">
        <f t="shared" si="10"/>
        <v>#DIV/0!</v>
      </c>
      <c r="U30" s="12"/>
      <c r="V30" s="8"/>
      <c r="W30" s="12"/>
      <c r="X30" s="8"/>
      <c r="Y30" s="36"/>
      <c r="Z30" s="37"/>
      <c r="AA30" s="27"/>
      <c r="AB30" s="37"/>
      <c r="AC30" s="27"/>
      <c r="AD30" s="21"/>
      <c r="AE30" s="22"/>
      <c r="AG30" s="21"/>
      <c r="AH30" s="22"/>
      <c r="AJ30" s="36"/>
      <c r="AL30" s="34"/>
      <c r="AM30" s="34"/>
      <c r="AN30" s="43"/>
      <c r="AO30" s="20"/>
      <c r="AQ30" s="20"/>
      <c r="BF30" s="8"/>
    </row>
    <row r="31" spans="1:58" x14ac:dyDescent="0.2">
      <c r="A31" s="19">
        <f>'P8'!$A$1</f>
        <v>0</v>
      </c>
      <c r="B31" s="54" t="s">
        <v>50</v>
      </c>
      <c r="C31" s="29">
        <f>'P8'!B84</f>
        <v>0</v>
      </c>
      <c r="D31" s="29">
        <f>'P8'!C84</f>
        <v>0</v>
      </c>
      <c r="E31" s="29">
        <f>'P8'!D84</f>
        <v>0</v>
      </c>
      <c r="F31" s="30">
        <f>'P8'!E84</f>
        <v>0</v>
      </c>
      <c r="G31" s="29">
        <f>'P8'!F84</f>
        <v>0</v>
      </c>
      <c r="H31" s="29">
        <f>'P8'!G84</f>
        <v>0</v>
      </c>
      <c r="I31" s="29">
        <f>'P8'!H84</f>
        <v>0</v>
      </c>
      <c r="J31" s="29">
        <f>'P8'!J84</f>
        <v>0</v>
      </c>
      <c r="K31" s="29">
        <f>'P8'!K84</f>
        <v>0</v>
      </c>
      <c r="L31" s="29">
        <f>'P8'!$I$84</f>
        <v>0</v>
      </c>
      <c r="M31" s="29">
        <f>'P8'!L84</f>
        <v>0</v>
      </c>
      <c r="N31" s="29">
        <f>'P8'!M84</f>
        <v>0</v>
      </c>
      <c r="O31" s="29">
        <f>'P8'!N84</f>
        <v>0</v>
      </c>
      <c r="P31" s="29">
        <f>'P8'!O84</f>
        <v>0</v>
      </c>
      <c r="Q31" s="20" t="e">
        <f t="shared" si="10"/>
        <v>#DIV/0!</v>
      </c>
      <c r="U31" s="12"/>
      <c r="V31" s="8"/>
      <c r="W31" s="12"/>
      <c r="X31" s="8"/>
      <c r="Y31" s="36"/>
      <c r="Z31" s="37"/>
      <c r="AA31" s="27"/>
      <c r="AB31" s="37"/>
      <c r="AC31" s="27"/>
      <c r="AD31" s="21"/>
      <c r="AE31" s="22"/>
      <c r="AG31" s="21"/>
      <c r="AH31" s="22"/>
      <c r="AJ31" s="36"/>
      <c r="AL31" s="34"/>
      <c r="AM31" s="34"/>
      <c r="AN31" s="43"/>
      <c r="AO31" s="20"/>
      <c r="AQ31" s="20"/>
      <c r="BF31" s="8"/>
    </row>
    <row r="32" spans="1:58" x14ac:dyDescent="0.2">
      <c r="A32" s="19">
        <f>'P9'!$A$1</f>
        <v>0</v>
      </c>
      <c r="B32" s="54" t="s">
        <v>50</v>
      </c>
      <c r="C32" s="29">
        <f>'P9'!B84</f>
        <v>0</v>
      </c>
      <c r="D32" s="29">
        <f>'P9'!C84</f>
        <v>0</v>
      </c>
      <c r="E32" s="29">
        <f>'P9'!D84</f>
        <v>0</v>
      </c>
      <c r="F32" s="30">
        <f>'P9'!E84</f>
        <v>0</v>
      </c>
      <c r="G32" s="29">
        <f>'P9'!F84</f>
        <v>0</v>
      </c>
      <c r="H32" s="29">
        <f>'P9'!G84</f>
        <v>0</v>
      </c>
      <c r="I32" s="29">
        <f>'P9'!H84</f>
        <v>0</v>
      </c>
      <c r="J32" s="29">
        <f>'P9'!J84</f>
        <v>0</v>
      </c>
      <c r="K32" s="29">
        <f>'P9'!K84</f>
        <v>0</v>
      </c>
      <c r="L32" s="29">
        <f>'P9'!$I$84</f>
        <v>0</v>
      </c>
      <c r="M32" s="29">
        <f>'P9'!L84</f>
        <v>0</v>
      </c>
      <c r="N32" s="29">
        <f>'P9'!M84</f>
        <v>0</v>
      </c>
      <c r="O32" s="29">
        <f>'P9'!N84</f>
        <v>0</v>
      </c>
      <c r="P32" s="29">
        <f>'P9'!O84</f>
        <v>0</v>
      </c>
      <c r="Q32" s="20" t="e">
        <f t="shared" si="10"/>
        <v>#DIV/0!</v>
      </c>
      <c r="U32" s="12"/>
      <c r="V32" s="8"/>
      <c r="W32" s="12"/>
      <c r="X32" s="8"/>
      <c r="Y32" s="36"/>
      <c r="Z32" s="37"/>
      <c r="AA32" s="27"/>
      <c r="AB32" s="37"/>
      <c r="AC32" s="27"/>
      <c r="AD32" s="21"/>
      <c r="AE32" s="22"/>
      <c r="AG32" s="21"/>
      <c r="AH32" s="22"/>
      <c r="AJ32" s="36"/>
      <c r="AL32" s="34"/>
      <c r="AM32" s="34"/>
      <c r="AN32" s="43"/>
      <c r="AO32" s="20"/>
      <c r="AQ32" s="20"/>
      <c r="BF32" s="8"/>
    </row>
    <row r="33" spans="1:58" x14ac:dyDescent="0.2">
      <c r="A33" s="19">
        <f>'P10'!$A$1</f>
        <v>0</v>
      </c>
      <c r="B33" s="54" t="s">
        <v>50</v>
      </c>
      <c r="C33" s="29">
        <f>'P10'!B84</f>
        <v>0</v>
      </c>
      <c r="D33" s="29">
        <f>'P10'!C84</f>
        <v>0</v>
      </c>
      <c r="E33" s="29">
        <f>'P10'!D84</f>
        <v>0</v>
      </c>
      <c r="F33" s="30">
        <f>'P10'!E84</f>
        <v>0</v>
      </c>
      <c r="G33" s="29">
        <f>'P10'!F84</f>
        <v>0</v>
      </c>
      <c r="H33" s="29">
        <f>'P10'!G84</f>
        <v>0</v>
      </c>
      <c r="I33" s="29">
        <f>'P10'!H84</f>
        <v>0</v>
      </c>
      <c r="J33" s="29">
        <f>'P10'!J84</f>
        <v>0</v>
      </c>
      <c r="K33" s="29">
        <f>'P10'!K84</f>
        <v>0</v>
      </c>
      <c r="L33" s="29">
        <f>'P10'!$I$84</f>
        <v>0</v>
      </c>
      <c r="M33" s="29">
        <f>'P10'!L84</f>
        <v>0</v>
      </c>
      <c r="N33" s="29">
        <f>'P10'!M84</f>
        <v>0</v>
      </c>
      <c r="O33" s="29">
        <f>'P10'!N84</f>
        <v>0</v>
      </c>
      <c r="P33" s="29">
        <f>'P10'!O84</f>
        <v>0</v>
      </c>
      <c r="Q33" s="20" t="e">
        <f t="shared" si="10"/>
        <v>#DIV/0!</v>
      </c>
      <c r="U33" s="12"/>
      <c r="V33" s="8"/>
      <c r="W33" s="12"/>
      <c r="X33" s="8"/>
      <c r="Y33" s="36"/>
      <c r="Z33" s="37"/>
      <c r="AA33" s="27"/>
      <c r="AB33" s="37"/>
      <c r="AC33" s="27"/>
      <c r="AD33" s="21"/>
      <c r="AE33" s="22"/>
      <c r="AG33" s="21"/>
      <c r="AH33" s="22"/>
      <c r="AJ33" s="36"/>
      <c r="AL33" s="34"/>
      <c r="AM33" s="34"/>
      <c r="AN33" s="43"/>
      <c r="AO33" s="20"/>
      <c r="AQ33" s="20"/>
      <c r="BF33" s="8"/>
    </row>
    <row r="34" spans="1:58" x14ac:dyDescent="0.2">
      <c r="A34" s="19">
        <f>'P11'!$A$1</f>
        <v>0</v>
      </c>
      <c r="B34" s="54" t="s">
        <v>50</v>
      </c>
      <c r="C34" s="29">
        <f>'P11'!B84</f>
        <v>0</v>
      </c>
      <c r="D34" s="29">
        <f>'P11'!C84</f>
        <v>0</v>
      </c>
      <c r="E34" s="29">
        <f>'P11'!D84</f>
        <v>0</v>
      </c>
      <c r="F34" s="30">
        <f>'P11'!E84</f>
        <v>0</v>
      </c>
      <c r="G34" s="29">
        <f>'P11'!F84</f>
        <v>0</v>
      </c>
      <c r="H34" s="29">
        <f>'P11'!G84</f>
        <v>0</v>
      </c>
      <c r="I34" s="29">
        <f>'P11'!H84</f>
        <v>0</v>
      </c>
      <c r="J34" s="29">
        <f>'P11'!J84</f>
        <v>0</v>
      </c>
      <c r="K34" s="29">
        <f>'P11'!K84</f>
        <v>0</v>
      </c>
      <c r="L34" s="29">
        <f>'P11'!$I$84</f>
        <v>0</v>
      </c>
      <c r="M34" s="29">
        <f>'P11'!L84</f>
        <v>0</v>
      </c>
      <c r="N34" s="29">
        <f>'P11'!M84</f>
        <v>0</v>
      </c>
      <c r="O34" s="29">
        <f>'P11'!N84</f>
        <v>0</v>
      </c>
      <c r="P34" s="29">
        <f>'P11'!O84</f>
        <v>0</v>
      </c>
      <c r="Q34" s="20" t="e">
        <f t="shared" si="10"/>
        <v>#DIV/0!</v>
      </c>
      <c r="U34" s="12"/>
      <c r="V34" s="8"/>
      <c r="W34" s="12"/>
      <c r="X34" s="8"/>
      <c r="Y34" s="36"/>
      <c r="Z34" s="37"/>
      <c r="AA34" s="27"/>
      <c r="AB34" s="37"/>
      <c r="AC34" s="27"/>
      <c r="AD34" s="21"/>
      <c r="AE34" s="22"/>
      <c r="AG34" s="21"/>
      <c r="AH34" s="22"/>
      <c r="AJ34" s="36"/>
      <c r="AL34" s="34"/>
      <c r="AM34" s="34"/>
      <c r="AN34" s="43"/>
      <c r="AO34" s="20"/>
      <c r="AQ34" s="20"/>
      <c r="BF34" s="8"/>
    </row>
    <row r="35" spans="1:58" x14ac:dyDescent="0.2">
      <c r="A35" s="19">
        <f>'P12'!$A$1</f>
        <v>0</v>
      </c>
      <c r="B35" s="54" t="s">
        <v>50</v>
      </c>
      <c r="C35" s="29">
        <f>'P12'!B84</f>
        <v>0</v>
      </c>
      <c r="D35" s="29">
        <f>'P12'!C84</f>
        <v>0</v>
      </c>
      <c r="E35" s="29">
        <f>'P12'!D84</f>
        <v>0</v>
      </c>
      <c r="F35" s="30">
        <f>'P12'!E84</f>
        <v>0</v>
      </c>
      <c r="G35" s="29">
        <f>'P12'!F84</f>
        <v>0</v>
      </c>
      <c r="H35" s="29">
        <f>'P12'!G84</f>
        <v>0</v>
      </c>
      <c r="I35" s="29">
        <f>'P12'!H84</f>
        <v>0</v>
      </c>
      <c r="J35" s="29">
        <f>'P12'!J84</f>
        <v>0</v>
      </c>
      <c r="K35" s="29">
        <f>'P12'!K84</f>
        <v>0</v>
      </c>
      <c r="L35" s="29">
        <f>'P12'!$I$84</f>
        <v>0</v>
      </c>
      <c r="M35" s="29">
        <f>'P12'!L84</f>
        <v>0</v>
      </c>
      <c r="N35" s="29">
        <f>'P12'!M84</f>
        <v>0</v>
      </c>
      <c r="O35" s="29">
        <f>'P12'!N84</f>
        <v>0</v>
      </c>
      <c r="P35" s="29">
        <f>'P12'!O84</f>
        <v>0</v>
      </c>
      <c r="Q35" s="20" t="e">
        <f t="shared" si="10"/>
        <v>#DIV/0!</v>
      </c>
      <c r="U35" s="12"/>
      <c r="V35" s="8"/>
      <c r="W35" s="12"/>
      <c r="X35" s="8"/>
      <c r="Y35" s="36"/>
      <c r="Z35" s="37"/>
      <c r="AA35" s="27"/>
      <c r="AB35" s="37"/>
      <c r="AC35" s="27"/>
      <c r="AD35" s="21"/>
      <c r="AE35" s="22"/>
      <c r="AG35" s="21"/>
      <c r="AH35" s="22"/>
      <c r="AJ35" s="36"/>
      <c r="AL35" s="34"/>
      <c r="AM35" s="34"/>
      <c r="AN35" s="43"/>
      <c r="AO35" s="20"/>
      <c r="AQ35" s="20"/>
      <c r="BF35" s="8"/>
    </row>
    <row r="36" spans="1:58" x14ac:dyDescent="0.2">
      <c r="A36" s="19">
        <f>'P14'!$A$1</f>
        <v>0</v>
      </c>
      <c r="B36" s="54" t="s">
        <v>50</v>
      </c>
      <c r="C36" s="29">
        <f>'P14'!B3</f>
        <v>0</v>
      </c>
      <c r="D36" s="29">
        <f>'P14'!C3</f>
        <v>0</v>
      </c>
      <c r="E36" s="29">
        <f>'P14'!D3</f>
        <v>0</v>
      </c>
      <c r="F36" s="30">
        <f>'P14'!E3</f>
        <v>0</v>
      </c>
      <c r="G36" s="29">
        <f>'P14'!F3</f>
        <v>0</v>
      </c>
      <c r="H36" s="29">
        <f>'P14'!G3</f>
        <v>0</v>
      </c>
      <c r="I36" s="29">
        <f>'P14'!H3</f>
        <v>0</v>
      </c>
      <c r="J36" s="29">
        <f>'P14'!I3</f>
        <v>0</v>
      </c>
      <c r="K36" s="29">
        <f>'P14'!J3</f>
        <v>0</v>
      </c>
      <c r="L36" s="29">
        <f>'P14'!K3</f>
        <v>0</v>
      </c>
      <c r="M36" s="29">
        <f>'P14'!L3</f>
        <v>0</v>
      </c>
      <c r="N36" s="29">
        <f>'P14'!M3</f>
        <v>0</v>
      </c>
      <c r="O36" s="29">
        <f>'P14'!N3</f>
        <v>0</v>
      </c>
      <c r="P36" s="29">
        <f>'P14'!O3</f>
        <v>0</v>
      </c>
      <c r="Q36" s="20" t="e">
        <f t="shared" si="10"/>
        <v>#DIV/0!</v>
      </c>
      <c r="U36" s="12"/>
      <c r="V36" s="8"/>
      <c r="W36" s="12"/>
      <c r="X36" s="8"/>
      <c r="Y36" s="36"/>
      <c r="Z36" s="37"/>
      <c r="AA36" s="27"/>
      <c r="AB36" s="37"/>
      <c r="AC36" s="27"/>
      <c r="AD36" s="21"/>
      <c r="AE36" s="22"/>
      <c r="AG36" s="21"/>
      <c r="AH36" s="22"/>
      <c r="AJ36" s="36"/>
      <c r="AL36" s="34"/>
      <c r="AM36" s="34"/>
      <c r="AN36" s="43"/>
      <c r="AO36" s="20"/>
      <c r="AQ36" s="20"/>
      <c r="BF36" s="8"/>
    </row>
    <row r="37" spans="1:58" x14ac:dyDescent="0.2">
      <c r="A37" s="19">
        <f>'P13'!$A$1</f>
        <v>0</v>
      </c>
      <c r="B37" s="54" t="s">
        <v>50</v>
      </c>
      <c r="C37" s="29">
        <f>'P13'!B3</f>
        <v>0</v>
      </c>
      <c r="D37" s="29">
        <f>'P13'!C3</f>
        <v>0</v>
      </c>
      <c r="E37" s="29">
        <f>'P13'!D3</f>
        <v>0</v>
      </c>
      <c r="F37" s="30">
        <f>'P13'!E3</f>
        <v>0</v>
      </c>
      <c r="G37" s="29">
        <f>'P13'!F3</f>
        <v>0</v>
      </c>
      <c r="H37" s="29">
        <f>'P13'!G3</f>
        <v>0</v>
      </c>
      <c r="I37" s="29">
        <f>'P13'!H3</f>
        <v>0</v>
      </c>
      <c r="J37" s="29">
        <f>'P13'!I3</f>
        <v>0</v>
      </c>
      <c r="K37" s="29">
        <f>'P13'!J3</f>
        <v>0</v>
      </c>
      <c r="L37" s="29">
        <f>'P13'!K3</f>
        <v>0</v>
      </c>
      <c r="M37" s="29">
        <f>'P13'!L3</f>
        <v>0</v>
      </c>
      <c r="N37" s="29">
        <f>'P13'!M3</f>
        <v>0</v>
      </c>
      <c r="O37" s="29">
        <f>'P13'!N3</f>
        <v>0</v>
      </c>
      <c r="P37" s="29">
        <f>'P13'!O3</f>
        <v>0</v>
      </c>
      <c r="Q37" s="20" t="e">
        <f t="shared" si="10"/>
        <v>#DIV/0!</v>
      </c>
      <c r="U37" s="12"/>
      <c r="V37" s="8"/>
      <c r="W37" s="12"/>
      <c r="X37" s="8"/>
      <c r="Y37" s="36"/>
      <c r="Z37" s="37"/>
      <c r="AA37" s="27"/>
      <c r="AB37" s="37"/>
      <c r="AC37" s="27"/>
      <c r="AD37" s="21"/>
      <c r="AE37" s="22"/>
      <c r="AG37" s="21"/>
      <c r="AH37" s="22"/>
      <c r="AJ37" s="36"/>
      <c r="AL37" s="34"/>
      <c r="AM37" s="34"/>
      <c r="AN37" s="43"/>
      <c r="AO37" s="20"/>
      <c r="AQ37" s="20"/>
      <c r="BF37" s="8"/>
    </row>
    <row r="38" spans="1:58" x14ac:dyDescent="0.2">
      <c r="A38" s="23" t="s">
        <v>17</v>
      </c>
      <c r="B38" s="23"/>
      <c r="C38" s="23">
        <f>D38</f>
        <v>3</v>
      </c>
      <c r="D38" s="24">
        <f>SUM(D24:D37)</f>
        <v>3</v>
      </c>
      <c r="E38" s="24">
        <f t="shared" ref="E38:P38" si="11">SUM(E24:E37)</f>
        <v>1</v>
      </c>
      <c r="F38" s="57">
        <f t="shared" si="11"/>
        <v>27</v>
      </c>
      <c r="G38" s="24">
        <f t="shared" si="11"/>
        <v>21</v>
      </c>
      <c r="H38" s="24">
        <f t="shared" si="11"/>
        <v>9</v>
      </c>
      <c r="I38" s="24">
        <f t="shared" si="11"/>
        <v>9</v>
      </c>
      <c r="J38" s="24">
        <f t="shared" si="11"/>
        <v>12</v>
      </c>
      <c r="K38" s="24">
        <f t="shared" si="11"/>
        <v>21</v>
      </c>
      <c r="L38" s="24">
        <f t="shared" si="11"/>
        <v>4</v>
      </c>
      <c r="M38" s="24">
        <f t="shared" si="11"/>
        <v>1</v>
      </c>
      <c r="N38" s="24">
        <f t="shared" si="11"/>
        <v>2</v>
      </c>
      <c r="O38" s="24">
        <f t="shared" si="11"/>
        <v>1</v>
      </c>
      <c r="P38" s="24">
        <f t="shared" si="11"/>
        <v>0</v>
      </c>
      <c r="Q38" s="25">
        <f t="shared" si="10"/>
        <v>3</v>
      </c>
      <c r="R38" s="14">
        <v>0</v>
      </c>
      <c r="U38" s="12"/>
      <c r="V38" s="8"/>
      <c r="W38" s="12"/>
      <c r="X38" s="8"/>
      <c r="Y38" s="36"/>
      <c r="AA38" s="27"/>
      <c r="AB38" s="36"/>
      <c r="AC38" s="27"/>
      <c r="AD38" s="26"/>
      <c r="AE38" s="27"/>
      <c r="AG38" s="26"/>
      <c r="AH38" s="27"/>
      <c r="AJ38" s="36"/>
      <c r="BF38" s="8"/>
    </row>
    <row r="39" spans="1:58" x14ac:dyDescent="0.2">
      <c r="A39" s="19"/>
      <c r="B39" s="19"/>
      <c r="C39" s="19"/>
      <c r="D39" s="19"/>
    </row>
    <row r="40" spans="1:58" x14ac:dyDescent="0.2">
      <c r="A40" s="81"/>
      <c r="B40" s="81"/>
      <c r="C40" s="81"/>
      <c r="D40" s="81"/>
    </row>
  </sheetData>
  <mergeCells count="1">
    <mergeCell ref="A40:D40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4"/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20" x14ac:dyDescent="0.2">
      <c r="A10" s="74"/>
      <c r="B10" s="7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20" x14ac:dyDescent="0.2">
      <c r="A11" s="74"/>
      <c r="B11" s="7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20" x14ac:dyDescent="0.2">
      <c r="A12" s="74"/>
      <c r="B12" s="7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20" x14ac:dyDescent="0.2">
      <c r="A13" s="73"/>
      <c r="B13" s="55"/>
      <c r="C13" s="44"/>
    </row>
    <row r="14" spans="1:20" x14ac:dyDescent="0.2">
      <c r="A14" s="73"/>
      <c r="B14" s="55"/>
      <c r="C14" s="44"/>
    </row>
    <row r="15" spans="1:20" x14ac:dyDescent="0.2">
      <c r="A15" s="73"/>
      <c r="B15" s="55"/>
      <c r="C15" s="44"/>
    </row>
    <row r="16" spans="1:20" x14ac:dyDescent="0.2">
      <c r="A16" s="73"/>
      <c r="B16" s="55"/>
      <c r="C16" s="44"/>
    </row>
    <row r="17" spans="1:3" x14ac:dyDescent="0.2">
      <c r="A17" s="73"/>
      <c r="B17" s="55"/>
      <c r="C17" s="44"/>
    </row>
    <row r="18" spans="1:3" x14ac:dyDescent="0.2">
      <c r="A18" s="73"/>
      <c r="B18" s="55"/>
      <c r="C18" s="44"/>
    </row>
    <row r="19" spans="1:3" x14ac:dyDescent="0.2">
      <c r="A19" s="73"/>
      <c r="B19" s="55"/>
      <c r="C19" s="44"/>
    </row>
    <row r="20" spans="1:3" x14ac:dyDescent="0.2">
      <c r="A20" s="73"/>
      <c r="B20" s="55"/>
      <c r="C20" s="44"/>
    </row>
    <row r="21" spans="1:3" x14ac:dyDescent="0.2">
      <c r="A21" s="73"/>
    </row>
    <row r="22" spans="1:3" x14ac:dyDescent="0.2">
      <c r="A22" s="73"/>
    </row>
    <row r="23" spans="1:3" x14ac:dyDescent="0.2">
      <c r="A23" s="73"/>
    </row>
    <row r="24" spans="1:3" x14ac:dyDescent="0.2">
      <c r="A24" s="73"/>
    </row>
    <row r="25" spans="1:3" x14ac:dyDescent="0.2">
      <c r="A25" s="73"/>
    </row>
    <row r="26" spans="1:3" x14ac:dyDescent="0.2">
      <c r="A26" s="73"/>
    </row>
    <row r="27" spans="1:3" x14ac:dyDescent="0.2">
      <c r="A27" s="73"/>
    </row>
    <row r="28" spans="1:3" x14ac:dyDescent="0.2">
      <c r="A28" s="73"/>
    </row>
    <row r="29" spans="1:3" x14ac:dyDescent="0.2">
      <c r="A29" s="73"/>
    </row>
    <row r="30" spans="1:3" x14ac:dyDescent="0.2">
      <c r="A30" s="73"/>
    </row>
    <row r="31" spans="1:3" x14ac:dyDescent="0.2">
      <c r="A31" s="73"/>
    </row>
    <row r="32" spans="1:3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0" x14ac:dyDescent="0.2">
      <c r="A7" s="73"/>
      <c r="B7" s="55"/>
      <c r="C7" s="44"/>
    </row>
    <row r="8" spans="1:20" x14ac:dyDescent="0.2">
      <c r="A8" s="73"/>
      <c r="B8" s="55"/>
      <c r="C8" s="44"/>
      <c r="E8" s="44"/>
    </row>
    <row r="9" spans="1:20" x14ac:dyDescent="0.2">
      <c r="A9" s="73"/>
      <c r="B9" s="55"/>
      <c r="C9" s="44"/>
      <c r="E9" s="44"/>
    </row>
    <row r="10" spans="1:20" x14ac:dyDescent="0.2">
      <c r="A10" s="73"/>
      <c r="B10" s="55"/>
      <c r="C10" s="44"/>
      <c r="E10" s="44"/>
      <c r="F10" s="44"/>
    </row>
    <row r="11" spans="1:20" x14ac:dyDescent="0.2">
      <c r="A11" s="73"/>
      <c r="B11" s="55"/>
      <c r="C11" s="44"/>
      <c r="E11" s="44"/>
    </row>
    <row r="12" spans="1:20" x14ac:dyDescent="0.2">
      <c r="A12" s="73"/>
      <c r="B12" s="55"/>
      <c r="C12" s="44"/>
    </row>
    <row r="13" spans="1:20" x14ac:dyDescent="0.2">
      <c r="A13" s="73"/>
      <c r="B13" s="55"/>
      <c r="C13" s="44"/>
      <c r="E13" s="44"/>
      <c r="G13" s="44"/>
    </row>
    <row r="14" spans="1:20" x14ac:dyDescent="0.2">
      <c r="A14" s="73"/>
      <c r="B14" s="55"/>
      <c r="C14" s="44"/>
    </row>
    <row r="15" spans="1:20" x14ac:dyDescent="0.2">
      <c r="A15" s="73"/>
      <c r="B15" s="55"/>
      <c r="C15" s="44"/>
    </row>
    <row r="16" spans="1:20" x14ac:dyDescent="0.2">
      <c r="A16" s="73"/>
      <c r="B16" s="55"/>
      <c r="C16" s="44"/>
    </row>
    <row r="17" spans="1:3" x14ac:dyDescent="0.2">
      <c r="A17" s="73"/>
      <c r="B17" s="55"/>
      <c r="C17" s="44"/>
    </row>
    <row r="18" spans="1:3" x14ac:dyDescent="0.2">
      <c r="A18" s="73"/>
      <c r="B18" s="55"/>
      <c r="C18" s="44"/>
    </row>
    <row r="19" spans="1:3" x14ac:dyDescent="0.2">
      <c r="A19" s="73"/>
      <c r="B19" s="55"/>
      <c r="C19" s="44"/>
    </row>
    <row r="20" spans="1:3" x14ac:dyDescent="0.2">
      <c r="A20" s="73"/>
    </row>
    <row r="21" spans="1:3" x14ac:dyDescent="0.2">
      <c r="A21" s="73"/>
    </row>
    <row r="22" spans="1:3" x14ac:dyDescent="0.2">
      <c r="A22" s="73"/>
    </row>
    <row r="23" spans="1:3" x14ac:dyDescent="0.2">
      <c r="A23" s="73"/>
    </row>
    <row r="24" spans="1:3" x14ac:dyDescent="0.2">
      <c r="A24" s="73"/>
    </row>
    <row r="25" spans="1:3" x14ac:dyDescent="0.2">
      <c r="A25" s="73"/>
    </row>
    <row r="26" spans="1:3" x14ac:dyDescent="0.2">
      <c r="A26" s="73"/>
    </row>
    <row r="27" spans="1:3" x14ac:dyDescent="0.2">
      <c r="A27" s="73"/>
    </row>
    <row r="28" spans="1:3" x14ac:dyDescent="0.2">
      <c r="A28" s="73"/>
    </row>
    <row r="29" spans="1:3" x14ac:dyDescent="0.2">
      <c r="A29" s="73"/>
    </row>
    <row r="30" spans="1:3" x14ac:dyDescent="0.2">
      <c r="A30" s="73"/>
    </row>
    <row r="31" spans="1:3" x14ac:dyDescent="0.2">
      <c r="A31" s="73"/>
    </row>
    <row r="32" spans="1:3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20" x14ac:dyDescent="0.2">
      <c r="A9" s="73"/>
      <c r="B9" s="55"/>
      <c r="C9" s="44"/>
      <c r="K9" s="44"/>
    </row>
    <row r="10" spans="1:20" x14ac:dyDescent="0.2">
      <c r="A10" s="73"/>
      <c r="B10" s="55"/>
      <c r="C10" s="44"/>
      <c r="J10" s="44"/>
      <c r="K10" s="44"/>
    </row>
    <row r="11" spans="1:20" x14ac:dyDescent="0.2">
      <c r="A11" s="73"/>
      <c r="B11" s="55"/>
      <c r="C11" s="44"/>
      <c r="J11" s="44"/>
      <c r="K11" s="44"/>
    </row>
    <row r="12" spans="1:20" x14ac:dyDescent="0.2">
      <c r="A12" s="73"/>
      <c r="B12" s="55"/>
      <c r="C12" s="44"/>
      <c r="K12" s="44"/>
    </row>
    <row r="13" spans="1:20" x14ac:dyDescent="0.2">
      <c r="A13" s="73"/>
      <c r="B13" s="55"/>
      <c r="C13" s="44"/>
    </row>
    <row r="14" spans="1:20" x14ac:dyDescent="0.2">
      <c r="A14" s="73"/>
      <c r="B14" s="55"/>
      <c r="C14" s="44"/>
      <c r="K14" s="44"/>
    </row>
    <row r="15" spans="1:20" x14ac:dyDescent="0.2">
      <c r="A15" s="73"/>
      <c r="B15" s="55"/>
      <c r="C15" s="44"/>
    </row>
    <row r="16" spans="1:20" x14ac:dyDescent="0.2">
      <c r="A16" s="73"/>
      <c r="B16" s="55"/>
    </row>
    <row r="17" spans="1:3" x14ac:dyDescent="0.2">
      <c r="A17" s="73"/>
      <c r="B17" s="55"/>
      <c r="C17" s="44"/>
    </row>
    <row r="18" spans="1:3" x14ac:dyDescent="0.2">
      <c r="A18" s="73"/>
    </row>
    <row r="19" spans="1:3" x14ac:dyDescent="0.2">
      <c r="A19" s="73"/>
    </row>
    <row r="20" spans="1:3" x14ac:dyDescent="0.2">
      <c r="A20" s="73"/>
    </row>
    <row r="21" spans="1:3" x14ac:dyDescent="0.2">
      <c r="A21" s="73"/>
    </row>
    <row r="22" spans="1:3" x14ac:dyDescent="0.2">
      <c r="A22" s="73"/>
    </row>
    <row r="23" spans="1:3" x14ac:dyDescent="0.2">
      <c r="A23" s="73"/>
    </row>
    <row r="24" spans="1:3" x14ac:dyDescent="0.2">
      <c r="A24" s="73"/>
    </row>
    <row r="25" spans="1:3" x14ac:dyDescent="0.2">
      <c r="A25" s="73"/>
    </row>
    <row r="26" spans="1:3" x14ac:dyDescent="0.2">
      <c r="A26" s="73"/>
    </row>
    <row r="27" spans="1:3" x14ac:dyDescent="0.2">
      <c r="A27" s="73"/>
    </row>
    <row r="28" spans="1:3" x14ac:dyDescent="0.2">
      <c r="A28" s="73"/>
    </row>
    <row r="29" spans="1:3" x14ac:dyDescent="0.2">
      <c r="A29" s="73"/>
    </row>
    <row r="30" spans="1:3" x14ac:dyDescent="0.2">
      <c r="A30" s="73"/>
    </row>
    <row r="31" spans="1:3" x14ac:dyDescent="0.2">
      <c r="A31" s="73"/>
    </row>
    <row r="32" spans="1:3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20" x14ac:dyDescent="0.2">
      <c r="A9" s="74"/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</row>
    <row r="6" spans="1:20" x14ac:dyDescent="0.2">
      <c r="A6" s="73"/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20" x14ac:dyDescent="0.2">
      <c r="A6" s="73"/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</row>
    <row r="5" spans="1:20" x14ac:dyDescent="0.2">
      <c r="A5" s="73"/>
    </row>
    <row r="6" spans="1:20" x14ac:dyDescent="0.2">
      <c r="A6" s="73"/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x14ac:dyDescent="0.2">
      <c r="A5" s="73"/>
    </row>
    <row r="6" spans="1:20" x14ac:dyDescent="0.2">
      <c r="A6" s="73"/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" sqref="A2"/>
    </sheetView>
  </sheetViews>
  <sheetFormatPr defaultRowHeight="12.75" x14ac:dyDescent="0.2"/>
  <cols>
    <col min="1" max="1" width="6.42578125" style="48" bestFit="1" customWidth="1"/>
    <col min="2" max="2" width="12.42578125" style="49" bestFit="1" customWidth="1"/>
    <col min="3" max="3" width="6.28515625" style="49" bestFit="1" customWidth="1"/>
    <col min="4" max="4" width="12" style="49" bestFit="1" customWidth="1"/>
    <col min="5" max="5" width="6.28515625" style="49" bestFit="1" customWidth="1"/>
    <col min="6" max="6" width="15.7109375" style="49" bestFit="1" customWidth="1"/>
    <col min="7" max="7" width="14.140625" style="49" bestFit="1" customWidth="1"/>
    <col min="8" max="8" width="5.5703125" style="49" bestFit="1" customWidth="1"/>
    <col min="9" max="9" width="10" style="49" customWidth="1"/>
    <col min="10" max="10" width="5.5703125" style="49" bestFit="1" customWidth="1"/>
    <col min="11" max="11" width="10" style="49" bestFit="1" customWidth="1"/>
  </cols>
  <sheetData>
    <row r="1" spans="1:11" s="50" customFormat="1" x14ac:dyDescent="0.2">
      <c r="A1" s="56" t="s">
        <v>32</v>
      </c>
      <c r="B1" s="56" t="s">
        <v>33</v>
      </c>
      <c r="C1" s="56" t="s">
        <v>34</v>
      </c>
      <c r="D1" s="56" t="s">
        <v>35</v>
      </c>
      <c r="E1" s="56" t="s">
        <v>34</v>
      </c>
      <c r="F1" s="56" t="s">
        <v>36</v>
      </c>
      <c r="G1" s="56" t="s">
        <v>37</v>
      </c>
      <c r="H1" s="56" t="s">
        <v>38</v>
      </c>
      <c r="I1" s="56" t="s">
        <v>39</v>
      </c>
      <c r="J1" s="51"/>
      <c r="K1" s="51"/>
    </row>
    <row r="2" spans="1:11" x14ac:dyDescent="0.2">
      <c r="B2" s="48"/>
      <c r="C2" s="48"/>
      <c r="D2" s="48"/>
      <c r="E2" s="48"/>
      <c r="F2" s="48"/>
      <c r="G2" s="48"/>
      <c r="H2" s="48"/>
      <c r="I2" s="48"/>
      <c r="K2" s="49" t="s">
        <v>48</v>
      </c>
    </row>
    <row r="3" spans="1:11" x14ac:dyDescent="0.2">
      <c r="B3" s="48"/>
      <c r="C3" s="48"/>
      <c r="D3" s="48"/>
      <c r="E3" s="48"/>
      <c r="F3" s="48"/>
      <c r="G3" s="48"/>
      <c r="H3" s="48"/>
      <c r="I3" s="48"/>
    </row>
    <row r="4" spans="1:11" x14ac:dyDescent="0.2">
      <c r="B4" s="48"/>
      <c r="C4" s="48"/>
      <c r="D4" s="48"/>
      <c r="E4" s="48"/>
      <c r="F4" s="48"/>
      <c r="G4" s="48"/>
      <c r="H4" s="48"/>
      <c r="I4" s="48"/>
    </row>
    <row r="5" spans="1:11" x14ac:dyDescent="0.2">
      <c r="B5" s="48"/>
      <c r="C5" s="48"/>
      <c r="D5" s="48"/>
      <c r="E5" s="48"/>
      <c r="F5" s="48"/>
      <c r="G5" s="48"/>
      <c r="H5" s="48"/>
      <c r="I5" s="48"/>
    </row>
    <row r="6" spans="1:11" x14ac:dyDescent="0.2">
      <c r="B6" s="48"/>
      <c r="C6" s="48"/>
      <c r="D6" s="48"/>
      <c r="E6" s="48"/>
      <c r="F6" s="48"/>
      <c r="G6" s="48"/>
      <c r="H6" s="48"/>
      <c r="I6" s="48"/>
    </row>
    <row r="7" spans="1:11" x14ac:dyDescent="0.2">
      <c r="B7" s="48"/>
      <c r="C7" s="48"/>
      <c r="D7" s="48"/>
      <c r="E7" s="48"/>
      <c r="F7" s="48"/>
      <c r="G7" s="48"/>
      <c r="H7" s="48"/>
      <c r="I7" s="48"/>
    </row>
    <row r="8" spans="1:11" x14ac:dyDescent="0.2">
      <c r="B8" s="48"/>
      <c r="C8" s="48"/>
      <c r="D8" s="48"/>
      <c r="E8" s="48"/>
      <c r="F8" s="48"/>
      <c r="G8" s="48"/>
      <c r="H8" s="48"/>
      <c r="I8" s="48"/>
    </row>
    <row r="9" spans="1:11" x14ac:dyDescent="0.2">
      <c r="B9" s="48"/>
      <c r="C9" s="48"/>
      <c r="D9" s="48"/>
      <c r="E9" s="48"/>
      <c r="F9" s="48"/>
      <c r="G9" s="48"/>
      <c r="H9" s="48"/>
      <c r="I9" s="48"/>
    </row>
    <row r="10" spans="1:11" x14ac:dyDescent="0.2">
      <c r="B10" s="48"/>
      <c r="C10" s="48"/>
      <c r="D10" s="48"/>
      <c r="E10" s="48"/>
      <c r="F10" s="48"/>
      <c r="G10" s="48"/>
      <c r="H10" s="48"/>
      <c r="I10" s="48"/>
    </row>
    <row r="11" spans="1:11" x14ac:dyDescent="0.2">
      <c r="B11" s="48"/>
      <c r="C11" s="48"/>
      <c r="D11" s="48"/>
      <c r="E11" s="48"/>
      <c r="F11" s="48"/>
      <c r="G11" s="48"/>
      <c r="H11" s="48"/>
      <c r="I11" s="48"/>
    </row>
    <row r="12" spans="1:11" x14ac:dyDescent="0.2">
      <c r="B12" s="48"/>
      <c r="C12" s="48"/>
      <c r="D12" s="48"/>
      <c r="E12" s="48"/>
      <c r="F12" s="48"/>
      <c r="G12" s="48"/>
      <c r="H12" s="48"/>
      <c r="I12" s="48"/>
    </row>
    <row r="13" spans="1:11" x14ac:dyDescent="0.2">
      <c r="B13" s="48"/>
      <c r="C13" s="48"/>
      <c r="D13" s="48"/>
      <c r="E13" s="48"/>
      <c r="F13" s="48"/>
      <c r="G13" s="48"/>
      <c r="H13" s="48"/>
      <c r="I13" s="48"/>
    </row>
    <row r="14" spans="1:11" x14ac:dyDescent="0.2">
      <c r="B14" s="48"/>
      <c r="C14" s="48"/>
      <c r="D14" s="48"/>
      <c r="E14" s="48"/>
      <c r="F14" s="48"/>
      <c r="G14" s="48"/>
      <c r="H14" s="48"/>
      <c r="I14" s="48"/>
    </row>
    <row r="15" spans="1:11" x14ac:dyDescent="0.2">
      <c r="B15" s="48"/>
      <c r="C15" s="48"/>
      <c r="D15" s="48"/>
      <c r="E15" s="48"/>
      <c r="F15" s="48"/>
      <c r="G15" s="48"/>
      <c r="H15" s="48"/>
      <c r="I15" s="48"/>
    </row>
    <row r="16" spans="1:11" x14ac:dyDescent="0.2">
      <c r="B16" s="48"/>
      <c r="C16" s="48"/>
      <c r="D16" s="48"/>
      <c r="E16" s="48"/>
      <c r="F16" s="48"/>
      <c r="G16" s="48"/>
      <c r="H16" s="48"/>
      <c r="I16" s="48"/>
    </row>
    <row r="17" spans="2:9" x14ac:dyDescent="0.2">
      <c r="B17" s="48"/>
      <c r="C17" s="48"/>
      <c r="D17" s="48"/>
      <c r="E17" s="48"/>
      <c r="F17" s="48"/>
      <c r="G17" s="48"/>
      <c r="H17" s="48"/>
      <c r="I17" s="48"/>
    </row>
    <row r="18" spans="2:9" x14ac:dyDescent="0.2">
      <c r="B18" s="48"/>
      <c r="C18" s="48"/>
      <c r="D18" s="48"/>
      <c r="E18" s="48"/>
      <c r="F18" s="48"/>
      <c r="G18" s="48"/>
      <c r="H18" s="48"/>
      <c r="I18" s="48"/>
    </row>
    <row r="19" spans="2:9" x14ac:dyDescent="0.2">
      <c r="B19" s="48"/>
      <c r="C19" s="48"/>
      <c r="D19" s="48"/>
      <c r="E19" s="48"/>
      <c r="F19" s="48"/>
      <c r="G19" s="48"/>
      <c r="H19" s="48"/>
      <c r="I19" s="48"/>
    </row>
    <row r="20" spans="2:9" x14ac:dyDescent="0.2">
      <c r="B20" s="48"/>
      <c r="C20" s="48"/>
      <c r="D20" s="48"/>
      <c r="E20" s="48"/>
      <c r="F20" s="48"/>
      <c r="G20" s="48"/>
      <c r="H20" s="48"/>
      <c r="I20" s="48"/>
    </row>
    <row r="21" spans="2:9" x14ac:dyDescent="0.2">
      <c r="B21" s="48"/>
      <c r="C21" s="48"/>
      <c r="D21" s="48"/>
      <c r="E21" s="48"/>
      <c r="F21" s="48"/>
      <c r="G21" s="48"/>
      <c r="H21" s="48"/>
      <c r="I21" s="48"/>
    </row>
    <row r="22" spans="2:9" x14ac:dyDescent="0.2">
      <c r="B22" s="48"/>
      <c r="C22" s="48"/>
      <c r="D22" s="48"/>
      <c r="E22" s="48"/>
      <c r="F22" s="48"/>
      <c r="G22" s="48"/>
      <c r="H22" s="48"/>
      <c r="I22" s="48"/>
    </row>
  </sheetData>
  <sortState ref="A2:XFD164">
    <sortCondition ref="A2:A164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3"/>
    </row>
    <row r="5" spans="1:20" x14ac:dyDescent="0.2">
      <c r="A5" s="73"/>
    </row>
    <row r="6" spans="1:20" x14ac:dyDescent="0.2">
      <c r="A6" s="73"/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K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>SUM(L4:L165)</f>
        <v>0</v>
      </c>
      <c r="M166">
        <f>SUM(M4:M165)</f>
        <v>0</v>
      </c>
      <c r="N166">
        <f>SUM(N4:N165)</f>
        <v>0</v>
      </c>
      <c r="O166">
        <f>SUM(O4:O165)</f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A5" sqref="A5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ht="18" customHeight="1" x14ac:dyDescent="0.2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1</v>
      </c>
      <c r="C3" s="50">
        <f t="shared" si="0"/>
        <v>1</v>
      </c>
      <c r="D3" s="50">
        <f t="shared" si="0"/>
        <v>1</v>
      </c>
      <c r="E3" s="66">
        <f t="shared" si="0"/>
        <v>9</v>
      </c>
      <c r="F3" s="50">
        <f t="shared" si="0"/>
        <v>4</v>
      </c>
      <c r="G3" s="50">
        <f t="shared" si="0"/>
        <v>1</v>
      </c>
      <c r="H3" s="50">
        <f t="shared" si="0"/>
        <v>1</v>
      </c>
      <c r="I3" s="50">
        <f t="shared" si="0"/>
        <v>1</v>
      </c>
      <c r="J3" s="50">
        <f t="shared" si="0"/>
        <v>2</v>
      </c>
      <c r="K3" s="56">
        <f t="shared" si="0"/>
        <v>3</v>
      </c>
      <c r="L3" s="50">
        <f t="shared" si="0"/>
        <v>1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>
        <f>H3/E3*9</f>
        <v>1</v>
      </c>
    </row>
    <row r="4" spans="1:16" x14ac:dyDescent="0.2">
      <c r="A4" s="74">
        <v>1</v>
      </c>
      <c r="B4" s="45">
        <v>1</v>
      </c>
      <c r="C4" s="45">
        <v>1</v>
      </c>
      <c r="D4" s="46">
        <v>1</v>
      </c>
      <c r="E4" s="67">
        <v>9</v>
      </c>
      <c r="F4" s="47">
        <v>4</v>
      </c>
      <c r="G4" s="47">
        <v>1</v>
      </c>
      <c r="H4" s="47">
        <v>1</v>
      </c>
      <c r="I4" s="47">
        <v>1</v>
      </c>
      <c r="J4" s="46">
        <v>2</v>
      </c>
      <c r="K4" s="46">
        <v>3</v>
      </c>
      <c r="L4" s="45">
        <v>1</v>
      </c>
      <c r="M4" s="45"/>
      <c r="O4" s="45"/>
    </row>
    <row r="5" spans="1:16" x14ac:dyDescent="0.2">
      <c r="A5" s="74"/>
      <c r="B5" s="45"/>
      <c r="C5" s="45"/>
      <c r="D5" s="46"/>
      <c r="E5" s="67"/>
      <c r="F5" s="47"/>
      <c r="G5" s="47"/>
      <c r="H5" s="47"/>
      <c r="I5" s="47"/>
      <c r="J5" s="46"/>
      <c r="K5" s="46"/>
      <c r="L5" s="45"/>
      <c r="M5" s="45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1</v>
      </c>
      <c r="C84">
        <f t="shared" ref="C84:O84" si="1">SUM(C4:C83)</f>
        <v>1</v>
      </c>
      <c r="D84">
        <f t="shared" si="1"/>
        <v>1</v>
      </c>
      <c r="E84" s="68">
        <f t="shared" si="1"/>
        <v>9</v>
      </c>
      <c r="F84">
        <f t="shared" si="1"/>
        <v>4</v>
      </c>
      <c r="G84">
        <f t="shared" si="1"/>
        <v>1</v>
      </c>
      <c r="H84">
        <f t="shared" si="1"/>
        <v>1</v>
      </c>
      <c r="I84" s="48">
        <f>SUM(I4:I83)</f>
        <v>1</v>
      </c>
      <c r="J84">
        <f t="shared" si="1"/>
        <v>2</v>
      </c>
      <c r="K84">
        <f t="shared" si="1"/>
        <v>3</v>
      </c>
      <c r="L84">
        <f t="shared" si="1"/>
        <v>1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A5" sqref="A5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1</v>
      </c>
      <c r="C3" s="50">
        <f t="shared" si="0"/>
        <v>1</v>
      </c>
      <c r="D3" s="50">
        <f t="shared" si="0"/>
        <v>0</v>
      </c>
      <c r="E3" s="66">
        <f t="shared" si="0"/>
        <v>6</v>
      </c>
      <c r="F3" s="50">
        <f t="shared" si="0"/>
        <v>5</v>
      </c>
      <c r="G3" s="50">
        <f t="shared" si="0"/>
        <v>3</v>
      </c>
      <c r="H3" s="50">
        <f t="shared" si="0"/>
        <v>3</v>
      </c>
      <c r="I3" s="50">
        <f t="shared" si="0"/>
        <v>1</v>
      </c>
      <c r="J3" s="50">
        <f t="shared" si="0"/>
        <v>2</v>
      </c>
      <c r="K3" s="56">
        <f t="shared" si="0"/>
        <v>5</v>
      </c>
      <c r="L3" s="50">
        <f t="shared" si="0"/>
        <v>0</v>
      </c>
      <c r="M3" s="50">
        <f t="shared" si="0"/>
        <v>1</v>
      </c>
      <c r="N3" s="50">
        <f t="shared" si="0"/>
        <v>0</v>
      </c>
      <c r="O3" s="50">
        <f t="shared" si="0"/>
        <v>0</v>
      </c>
      <c r="P3" s="65">
        <f>H3/E3*9</f>
        <v>4.5</v>
      </c>
    </row>
    <row r="4" spans="1:16" x14ac:dyDescent="0.2">
      <c r="A4" s="74">
        <v>2</v>
      </c>
      <c r="B4" s="45">
        <v>1</v>
      </c>
      <c r="C4">
        <v>1</v>
      </c>
      <c r="E4" s="67">
        <v>6</v>
      </c>
      <c r="F4" s="47">
        <v>5</v>
      </c>
      <c r="G4" s="47">
        <v>3</v>
      </c>
      <c r="H4" s="47">
        <v>3</v>
      </c>
      <c r="I4" s="47">
        <v>1</v>
      </c>
      <c r="J4" s="52">
        <v>2</v>
      </c>
      <c r="K4" s="52">
        <v>5</v>
      </c>
      <c r="L4" s="52"/>
      <c r="M4" s="52">
        <v>1</v>
      </c>
      <c r="N4" s="47"/>
    </row>
    <row r="5" spans="1:16" x14ac:dyDescent="0.2">
      <c r="A5" s="74"/>
      <c r="B5" s="45"/>
      <c r="E5" s="67"/>
      <c r="F5" s="47"/>
      <c r="G5" s="47"/>
      <c r="H5" s="47"/>
      <c r="I5" s="47"/>
      <c r="J5" s="52"/>
      <c r="K5" s="52"/>
      <c r="M5" s="52"/>
      <c r="N5" s="47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1</v>
      </c>
      <c r="C84">
        <f t="shared" ref="C84:O84" si="1">SUM(C4:C83)</f>
        <v>1</v>
      </c>
      <c r="D84">
        <f t="shared" si="1"/>
        <v>0</v>
      </c>
      <c r="E84" s="68">
        <f t="shared" si="1"/>
        <v>6</v>
      </c>
      <c r="F84">
        <f t="shared" si="1"/>
        <v>5</v>
      </c>
      <c r="G84">
        <f t="shared" si="1"/>
        <v>3</v>
      </c>
      <c r="H84">
        <f t="shared" si="1"/>
        <v>3</v>
      </c>
      <c r="I84" s="48">
        <f>SUM(I4:I83)</f>
        <v>1</v>
      </c>
      <c r="J84">
        <f t="shared" si="1"/>
        <v>2</v>
      </c>
      <c r="K84">
        <f t="shared" si="1"/>
        <v>5</v>
      </c>
      <c r="L84">
        <f t="shared" si="1"/>
        <v>0</v>
      </c>
      <c r="M84">
        <f t="shared" si="1"/>
        <v>1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B5" sqref="B5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2</v>
      </c>
      <c r="C3" s="50">
        <f t="shared" si="0"/>
        <v>0</v>
      </c>
      <c r="D3" s="50">
        <f t="shared" si="0"/>
        <v>0</v>
      </c>
      <c r="E3" s="66">
        <f t="shared" si="0"/>
        <v>5</v>
      </c>
      <c r="F3" s="50">
        <f t="shared" si="0"/>
        <v>4</v>
      </c>
      <c r="G3" s="50">
        <f t="shared" si="0"/>
        <v>1</v>
      </c>
      <c r="H3" s="50">
        <f t="shared" si="0"/>
        <v>1</v>
      </c>
      <c r="I3" s="50">
        <f t="shared" si="0"/>
        <v>0</v>
      </c>
      <c r="J3" s="50">
        <f t="shared" si="0"/>
        <v>3</v>
      </c>
      <c r="K3" s="56">
        <f t="shared" si="0"/>
        <v>6</v>
      </c>
      <c r="L3" s="50">
        <f t="shared" si="0"/>
        <v>0</v>
      </c>
      <c r="M3" s="50">
        <f t="shared" si="0"/>
        <v>0</v>
      </c>
      <c r="N3" s="50">
        <f t="shared" si="0"/>
        <v>1</v>
      </c>
      <c r="O3" s="50">
        <f t="shared" si="0"/>
        <v>0</v>
      </c>
      <c r="P3" s="65">
        <f>H3/E3*9</f>
        <v>1.8</v>
      </c>
    </row>
    <row r="4" spans="1:16" x14ac:dyDescent="0.2">
      <c r="A4" s="74">
        <v>2</v>
      </c>
      <c r="B4">
        <v>1</v>
      </c>
      <c r="E4" s="68">
        <v>3</v>
      </c>
      <c r="F4">
        <v>2</v>
      </c>
      <c r="G4">
        <v>1</v>
      </c>
      <c r="H4">
        <v>1</v>
      </c>
      <c r="J4">
        <v>2</v>
      </c>
      <c r="K4">
        <v>4</v>
      </c>
    </row>
    <row r="5" spans="1:16" x14ac:dyDescent="0.2">
      <c r="A5" s="73">
        <v>3</v>
      </c>
      <c r="B5">
        <v>1</v>
      </c>
      <c r="E5" s="68">
        <v>2</v>
      </c>
      <c r="F5">
        <v>2</v>
      </c>
      <c r="J5">
        <v>1</v>
      </c>
      <c r="K5">
        <v>2</v>
      </c>
      <c r="N5">
        <v>1</v>
      </c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2</v>
      </c>
      <c r="C84">
        <f t="shared" ref="C84:O84" si="1">SUM(C4:C83)</f>
        <v>0</v>
      </c>
      <c r="D84">
        <f t="shared" si="1"/>
        <v>0</v>
      </c>
      <c r="E84" s="68">
        <f t="shared" si="1"/>
        <v>5</v>
      </c>
      <c r="F84">
        <f t="shared" si="1"/>
        <v>4</v>
      </c>
      <c r="G84">
        <f t="shared" si="1"/>
        <v>1</v>
      </c>
      <c r="H84">
        <f t="shared" si="1"/>
        <v>1</v>
      </c>
      <c r="I84">
        <f>SUM(I4:I83)</f>
        <v>0</v>
      </c>
      <c r="J84">
        <f t="shared" si="1"/>
        <v>3</v>
      </c>
      <c r="K84">
        <f t="shared" si="1"/>
        <v>6</v>
      </c>
      <c r="L84">
        <f t="shared" si="1"/>
        <v>0</v>
      </c>
      <c r="M84">
        <f t="shared" si="1"/>
        <v>0</v>
      </c>
      <c r="N84">
        <f t="shared" si="1"/>
        <v>1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A5" sqref="A5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1</v>
      </c>
      <c r="C3" s="50">
        <f t="shared" si="0"/>
        <v>1</v>
      </c>
      <c r="D3" s="50">
        <f t="shared" si="0"/>
        <v>0</v>
      </c>
      <c r="E3" s="66">
        <f t="shared" si="0"/>
        <v>7</v>
      </c>
      <c r="F3" s="50">
        <f t="shared" si="0"/>
        <v>8</v>
      </c>
      <c r="G3" s="50">
        <f t="shared" si="0"/>
        <v>4</v>
      </c>
      <c r="H3" s="50">
        <f t="shared" si="0"/>
        <v>4</v>
      </c>
      <c r="I3" s="50">
        <f t="shared" si="0"/>
        <v>2</v>
      </c>
      <c r="J3" s="50">
        <f t="shared" si="0"/>
        <v>5</v>
      </c>
      <c r="K3" s="56">
        <f t="shared" si="0"/>
        <v>7</v>
      </c>
      <c r="L3" s="50">
        <f t="shared" si="0"/>
        <v>0</v>
      </c>
      <c r="M3" s="50">
        <f t="shared" si="0"/>
        <v>1</v>
      </c>
      <c r="N3" s="50">
        <f t="shared" si="0"/>
        <v>0</v>
      </c>
      <c r="O3" s="50">
        <f t="shared" si="0"/>
        <v>0</v>
      </c>
      <c r="P3" s="65">
        <f>H3/E3*9</f>
        <v>5.1428571428571423</v>
      </c>
    </row>
    <row r="4" spans="1:16" x14ac:dyDescent="0.2">
      <c r="A4" s="73">
        <v>3</v>
      </c>
      <c r="B4">
        <v>1</v>
      </c>
      <c r="C4">
        <v>1</v>
      </c>
      <c r="E4" s="68">
        <v>7</v>
      </c>
      <c r="F4">
        <v>8</v>
      </c>
      <c r="G4">
        <v>4</v>
      </c>
      <c r="H4">
        <v>4</v>
      </c>
      <c r="I4">
        <v>2</v>
      </c>
      <c r="J4">
        <v>5</v>
      </c>
      <c r="K4">
        <v>7</v>
      </c>
      <c r="M4">
        <v>1</v>
      </c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1</v>
      </c>
      <c r="C84">
        <f t="shared" ref="C84:O84" si="1">SUM(C4:C83)</f>
        <v>1</v>
      </c>
      <c r="D84">
        <f t="shared" si="1"/>
        <v>0</v>
      </c>
      <c r="E84" s="68">
        <f t="shared" si="1"/>
        <v>7</v>
      </c>
      <c r="F84">
        <f t="shared" si="1"/>
        <v>8</v>
      </c>
      <c r="G84">
        <f t="shared" si="1"/>
        <v>4</v>
      </c>
      <c r="H84">
        <f t="shared" si="1"/>
        <v>4</v>
      </c>
      <c r="I84">
        <f>SUM(I4:I83)</f>
        <v>2</v>
      </c>
      <c r="J84">
        <f t="shared" si="1"/>
        <v>5</v>
      </c>
      <c r="K84">
        <f t="shared" si="1"/>
        <v>7</v>
      </c>
      <c r="L84">
        <f t="shared" si="1"/>
        <v>0</v>
      </c>
      <c r="M84">
        <f t="shared" si="1"/>
        <v>1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7" sqref="A7"/>
    </sheetView>
  </sheetViews>
  <sheetFormatPr defaultColWidth="9.28515625"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3</v>
      </c>
      <c r="C3" s="50">
        <f t="shared" si="0"/>
        <v>8</v>
      </c>
      <c r="D3" s="50">
        <f t="shared" si="0"/>
        <v>1</v>
      </c>
      <c r="E3" s="50">
        <f t="shared" si="0"/>
        <v>1</v>
      </c>
      <c r="F3" s="50">
        <f t="shared" si="0"/>
        <v>1</v>
      </c>
      <c r="G3" s="50">
        <f t="shared" si="0"/>
        <v>0</v>
      </c>
      <c r="H3" s="50">
        <f t="shared" si="0"/>
        <v>0</v>
      </c>
      <c r="I3" s="50">
        <f t="shared" si="0"/>
        <v>1</v>
      </c>
      <c r="J3" s="50">
        <f t="shared" si="0"/>
        <v>2</v>
      </c>
      <c r="K3" s="50">
        <f t="shared" si="0"/>
        <v>1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>
        <f>E3/C3</f>
        <v>0.125</v>
      </c>
      <c r="S3" s="64">
        <f>(E3+F3+(2*G3)+(3*H3))/C3</f>
        <v>0.25</v>
      </c>
      <c r="T3" s="64">
        <f>(E3+J3+M3)/(C3+J3+M3+O3)</f>
        <v>0.3</v>
      </c>
    </row>
    <row r="4" spans="1:20" x14ac:dyDescent="0.2">
      <c r="A4" s="73">
        <v>1</v>
      </c>
      <c r="B4">
        <v>1</v>
      </c>
      <c r="C4">
        <v>3</v>
      </c>
      <c r="D4">
        <v>1</v>
      </c>
      <c r="E4">
        <v>1</v>
      </c>
      <c r="F4">
        <v>1</v>
      </c>
      <c r="I4">
        <v>1</v>
      </c>
      <c r="J4">
        <v>1</v>
      </c>
    </row>
    <row r="5" spans="1:20" x14ac:dyDescent="0.2">
      <c r="A5" s="73">
        <v>2</v>
      </c>
      <c r="B5">
        <v>1</v>
      </c>
      <c r="C5">
        <v>3</v>
      </c>
      <c r="K5">
        <v>1</v>
      </c>
    </row>
    <row r="6" spans="1:20" x14ac:dyDescent="0.2">
      <c r="A6" s="73">
        <v>3</v>
      </c>
      <c r="B6">
        <v>1</v>
      </c>
      <c r="C6">
        <v>2</v>
      </c>
      <c r="J6">
        <v>1</v>
      </c>
    </row>
    <row r="7" spans="1:20" x14ac:dyDescent="0.2">
      <c r="A7" s="73"/>
    </row>
    <row r="8" spans="1:20" x14ac:dyDescent="0.2">
      <c r="A8" s="73"/>
    </row>
    <row r="9" spans="1:20" x14ac:dyDescent="0.2">
      <c r="A9" s="73"/>
    </row>
    <row r="10" spans="1:20" x14ac:dyDescent="0.2">
      <c r="A10" s="73"/>
    </row>
    <row r="11" spans="1:20" x14ac:dyDescent="0.2">
      <c r="A11" s="73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7" x14ac:dyDescent="0.2">
      <c r="A161" s="73"/>
    </row>
    <row r="162" spans="1:17" x14ac:dyDescent="0.2">
      <c r="A162" s="73"/>
    </row>
    <row r="163" spans="1:17" x14ac:dyDescent="0.2">
      <c r="A163" s="73"/>
    </row>
    <row r="164" spans="1:17" x14ac:dyDescent="0.2">
      <c r="A164" s="73"/>
    </row>
    <row r="165" spans="1:17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7" x14ac:dyDescent="0.2">
      <c r="B166">
        <f>SUM(B4:B165)</f>
        <v>3</v>
      </c>
      <c r="C166">
        <f t="shared" ref="C166:Q166" si="1">SUM(C4:C165)</f>
        <v>8</v>
      </c>
      <c r="D166">
        <f t="shared" si="1"/>
        <v>1</v>
      </c>
      <c r="E166">
        <f t="shared" si="1"/>
        <v>1</v>
      </c>
      <c r="F166">
        <f t="shared" si="1"/>
        <v>1</v>
      </c>
      <c r="G166">
        <f t="shared" si="1"/>
        <v>0</v>
      </c>
      <c r="H166">
        <f t="shared" si="1"/>
        <v>0</v>
      </c>
      <c r="I166">
        <f t="shared" si="1"/>
        <v>1</v>
      </c>
      <c r="J166">
        <f t="shared" si="1"/>
        <v>2</v>
      </c>
      <c r="K166">
        <f t="shared" si="1"/>
        <v>1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  <c r="P166">
        <f t="shared" si="1"/>
        <v>0</v>
      </c>
      <c r="Q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G13" sqref="G13"/>
    </sheetView>
  </sheetViews>
  <sheetFormatPr defaultRowHeight="12.75" x14ac:dyDescent="0.2"/>
  <cols>
    <col min="1" max="1" width="7.5703125" style="59" bestFit="1" customWidth="1"/>
    <col min="2" max="2" width="3" bestFit="1" customWidth="1"/>
    <col min="3" max="3" width="4.5703125" bestFit="1" customWidth="1"/>
    <col min="4" max="4" width="4.7109375" bestFit="1" customWidth="1"/>
    <col min="5" max="5" width="5.140625" style="68" bestFit="1" customWidth="1"/>
    <col min="6" max="7" width="3" bestFit="1" customWidth="1"/>
    <col min="8" max="8" width="4.5703125" bestFit="1" customWidth="1"/>
    <col min="9" max="10" width="4.7109375" bestFit="1" customWidth="1"/>
    <col min="11" max="11" width="4.5703125" bestFit="1" customWidth="1"/>
    <col min="12" max="12" width="3.42578125" bestFit="1" customWidth="1"/>
    <col min="13" max="13" width="2.7109375" bestFit="1" customWidth="1"/>
    <col min="14" max="14" width="4.140625" bestFit="1" customWidth="1"/>
    <col min="15" max="15" width="5.7109375" bestFit="1" customWidth="1"/>
    <col min="16" max="16" width="8.85546875" bestFit="1" customWidth="1"/>
  </cols>
  <sheetData>
    <row r="1" spans="1:16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62" customFormat="1" ht="15.75" x14ac:dyDescent="0.25">
      <c r="A2" s="75" t="s">
        <v>32</v>
      </c>
      <c r="B2" s="60" t="s">
        <v>1</v>
      </c>
      <c r="C2" s="60" t="s">
        <v>19</v>
      </c>
      <c r="D2" s="60" t="s">
        <v>20</v>
      </c>
      <c r="E2" s="63" t="s">
        <v>21</v>
      </c>
      <c r="F2" s="60" t="s">
        <v>4</v>
      </c>
      <c r="G2" s="60" t="s">
        <v>3</v>
      </c>
      <c r="H2" s="60" t="s">
        <v>22</v>
      </c>
      <c r="I2" s="60" t="s">
        <v>7</v>
      </c>
      <c r="J2" s="60" t="s">
        <v>9</v>
      </c>
      <c r="K2" s="60" t="s">
        <v>10</v>
      </c>
      <c r="L2" s="60" t="s">
        <v>23</v>
      </c>
      <c r="M2" s="60" t="s">
        <v>24</v>
      </c>
      <c r="N2" s="60" t="s">
        <v>25</v>
      </c>
      <c r="O2" s="60" t="s">
        <v>26</v>
      </c>
    </row>
    <row r="3" spans="1:16" s="50" customFormat="1" ht="15.75" x14ac:dyDescent="0.25">
      <c r="A3" s="76" t="s">
        <v>17</v>
      </c>
      <c r="B3" s="50">
        <f t="shared" ref="B3:O3" si="0">SUM(B4:B83)</f>
        <v>0</v>
      </c>
      <c r="C3" s="50">
        <f t="shared" si="0"/>
        <v>0</v>
      </c>
      <c r="D3" s="50">
        <f t="shared" si="0"/>
        <v>0</v>
      </c>
      <c r="E3" s="66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6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65" t="e">
        <f>H3/E3*9</f>
        <v>#DIV/0!</v>
      </c>
    </row>
    <row r="4" spans="1:16" x14ac:dyDescent="0.2">
      <c r="A4" s="73"/>
    </row>
    <row r="5" spans="1:16" x14ac:dyDescent="0.2">
      <c r="A5" s="73"/>
    </row>
    <row r="6" spans="1:16" x14ac:dyDescent="0.2">
      <c r="A6" s="73"/>
    </row>
    <row r="7" spans="1:16" x14ac:dyDescent="0.2">
      <c r="A7" s="73"/>
    </row>
    <row r="8" spans="1:16" x14ac:dyDescent="0.2">
      <c r="A8" s="73"/>
    </row>
    <row r="9" spans="1:16" x14ac:dyDescent="0.2">
      <c r="A9" s="73"/>
    </row>
    <row r="10" spans="1:16" x14ac:dyDescent="0.2">
      <c r="A10" s="73"/>
    </row>
    <row r="11" spans="1:16" x14ac:dyDescent="0.2">
      <c r="A11" s="73"/>
    </row>
    <row r="12" spans="1:16" x14ac:dyDescent="0.2">
      <c r="A12" s="73"/>
    </row>
    <row r="13" spans="1:16" x14ac:dyDescent="0.2">
      <c r="A13" s="73"/>
    </row>
    <row r="14" spans="1:16" x14ac:dyDescent="0.2">
      <c r="A14" s="73"/>
    </row>
    <row r="15" spans="1:16" x14ac:dyDescent="0.2">
      <c r="A15" s="73"/>
    </row>
    <row r="16" spans="1:16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5" x14ac:dyDescent="0.2">
      <c r="A81" s="73"/>
    </row>
    <row r="82" spans="1:15" x14ac:dyDescent="0.2">
      <c r="A82" s="73"/>
    </row>
    <row r="83" spans="1:15" ht="13.5" thickBot="1" x14ac:dyDescent="0.25">
      <c r="A83" s="73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B84">
        <f>SUM(B4:B83)</f>
        <v>0</v>
      </c>
      <c r="C84">
        <f t="shared" ref="C84:O84" si="1">SUM(C4:C83)</f>
        <v>0</v>
      </c>
      <c r="D84">
        <f t="shared" si="1"/>
        <v>0</v>
      </c>
      <c r="E84" s="68">
        <f t="shared" si="1"/>
        <v>0</v>
      </c>
      <c r="F84">
        <f t="shared" si="1"/>
        <v>0</v>
      </c>
      <c r="G84">
        <f t="shared" si="1"/>
        <v>0</v>
      </c>
      <c r="H84">
        <f t="shared" si="1"/>
        <v>0</v>
      </c>
      <c r="I84">
        <f>SUM(I4:I83)</f>
        <v>0</v>
      </c>
      <c r="J84">
        <f t="shared" si="1"/>
        <v>0</v>
      </c>
      <c r="K84">
        <f t="shared" si="1"/>
        <v>0</v>
      </c>
      <c r="L84">
        <f t="shared" si="1"/>
        <v>0</v>
      </c>
      <c r="M84">
        <f t="shared" si="1"/>
        <v>0</v>
      </c>
      <c r="N84">
        <f t="shared" si="1"/>
        <v>0</v>
      </c>
      <c r="O84">
        <f t="shared" si="1"/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3</v>
      </c>
      <c r="C3" s="50">
        <f t="shared" si="0"/>
        <v>10</v>
      </c>
      <c r="D3" s="50">
        <f t="shared" si="0"/>
        <v>0</v>
      </c>
      <c r="E3" s="50">
        <f t="shared" si="0"/>
        <v>3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2</v>
      </c>
      <c r="L3" s="50">
        <f t="shared" si="0"/>
        <v>1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>
        <f>E3/C3</f>
        <v>0.3</v>
      </c>
      <c r="S3" s="64">
        <f>(E3+F3+(2*G3)+(3*H3))/C3</f>
        <v>0.3</v>
      </c>
      <c r="T3" s="64">
        <f>(E3+J3+M3)/(C3+J3+M3+O3)</f>
        <v>0.3</v>
      </c>
    </row>
    <row r="4" spans="1:20" x14ac:dyDescent="0.2">
      <c r="A4" s="74">
        <v>1</v>
      </c>
      <c r="B4" s="70">
        <v>1</v>
      </c>
      <c r="C4" s="44">
        <v>4</v>
      </c>
      <c r="D4" s="44"/>
      <c r="E4" s="44">
        <v>1</v>
      </c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x14ac:dyDescent="0.2">
      <c r="A5" s="74">
        <v>2</v>
      </c>
      <c r="B5" s="70">
        <v>1</v>
      </c>
      <c r="C5" s="44">
        <v>3</v>
      </c>
      <c r="D5" s="44"/>
      <c r="E5" s="44">
        <v>1</v>
      </c>
      <c r="F5" s="44"/>
      <c r="G5" s="44"/>
      <c r="H5" s="44"/>
      <c r="I5" s="44"/>
      <c r="J5" s="44"/>
      <c r="K5" s="44">
        <v>1</v>
      </c>
      <c r="L5" s="44"/>
      <c r="M5" s="44"/>
      <c r="N5" s="44"/>
      <c r="O5" s="44"/>
    </row>
    <row r="6" spans="1:20" x14ac:dyDescent="0.2">
      <c r="A6" s="74">
        <v>3</v>
      </c>
      <c r="B6" s="70">
        <v>1</v>
      </c>
      <c r="C6" s="44">
        <v>3</v>
      </c>
      <c r="D6" s="44"/>
      <c r="E6" s="44">
        <v>1</v>
      </c>
      <c r="F6" s="44"/>
      <c r="G6" s="44"/>
      <c r="H6" s="44"/>
      <c r="I6" s="44"/>
      <c r="J6" s="44"/>
      <c r="K6" s="44">
        <v>1</v>
      </c>
      <c r="L6" s="44">
        <v>1</v>
      </c>
      <c r="M6" s="44"/>
      <c r="N6" s="44"/>
      <c r="O6" s="44"/>
    </row>
    <row r="7" spans="1:20" x14ac:dyDescent="0.2">
      <c r="A7" s="73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3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3"/>
      <c r="B9" s="55"/>
      <c r="C9" s="44"/>
      <c r="E9" s="44"/>
      <c r="G9" s="55"/>
      <c r="I9" s="55"/>
    </row>
    <row r="10" spans="1:20" x14ac:dyDescent="0.2">
      <c r="A10" s="73"/>
      <c r="B10" s="55"/>
      <c r="C10" s="44"/>
      <c r="K10" s="44"/>
    </row>
    <row r="11" spans="1:20" x14ac:dyDescent="0.2">
      <c r="A11" s="73"/>
      <c r="B11" s="55"/>
      <c r="C11" s="44"/>
    </row>
    <row r="12" spans="1:20" x14ac:dyDescent="0.2">
      <c r="A12" s="73"/>
      <c r="B12" s="55"/>
      <c r="C12" s="44"/>
      <c r="E12" s="44"/>
    </row>
    <row r="13" spans="1:20" x14ac:dyDescent="0.2">
      <c r="A13" s="73"/>
      <c r="B13" s="55"/>
      <c r="C13" s="44"/>
      <c r="E13" s="44"/>
    </row>
    <row r="14" spans="1:20" x14ac:dyDescent="0.2">
      <c r="A14" s="73"/>
      <c r="B14" s="55"/>
      <c r="C14" s="44"/>
      <c r="E14" s="44"/>
    </row>
    <row r="15" spans="1:20" x14ac:dyDescent="0.2">
      <c r="A15" s="73"/>
      <c r="B15" s="55"/>
      <c r="C15" s="44"/>
      <c r="E15" s="44"/>
    </row>
    <row r="16" spans="1:20" x14ac:dyDescent="0.2">
      <c r="A16" s="73"/>
      <c r="B16" s="55"/>
      <c r="C16" s="44"/>
      <c r="E16" s="44"/>
    </row>
    <row r="17" spans="1:9" x14ac:dyDescent="0.2">
      <c r="A17" s="73"/>
      <c r="B17" s="55"/>
      <c r="C17" s="44"/>
    </row>
    <row r="18" spans="1:9" x14ac:dyDescent="0.2">
      <c r="A18" s="73"/>
      <c r="B18" s="55"/>
      <c r="C18" s="44"/>
    </row>
    <row r="19" spans="1:9" x14ac:dyDescent="0.2">
      <c r="A19" s="73"/>
      <c r="B19" s="55"/>
      <c r="C19" s="44"/>
      <c r="E19" s="44"/>
      <c r="G19" s="55"/>
      <c r="I19" s="55"/>
    </row>
    <row r="20" spans="1:9" x14ac:dyDescent="0.2">
      <c r="A20" s="73"/>
      <c r="B20" s="55"/>
      <c r="C20" s="44"/>
      <c r="E20" s="44"/>
    </row>
    <row r="21" spans="1:9" x14ac:dyDescent="0.2">
      <c r="A21" s="73"/>
      <c r="B21" s="55"/>
      <c r="C21" s="44"/>
    </row>
    <row r="22" spans="1:9" x14ac:dyDescent="0.2">
      <c r="A22" s="73"/>
    </row>
    <row r="23" spans="1:9" x14ac:dyDescent="0.2">
      <c r="A23" s="73"/>
    </row>
    <row r="24" spans="1:9" x14ac:dyDescent="0.2">
      <c r="A24" s="73"/>
    </row>
    <row r="25" spans="1:9" x14ac:dyDescent="0.2">
      <c r="A25" s="73"/>
    </row>
    <row r="26" spans="1:9" x14ac:dyDescent="0.2">
      <c r="A26" s="73"/>
    </row>
    <row r="27" spans="1:9" x14ac:dyDescent="0.2">
      <c r="A27" s="73"/>
    </row>
    <row r="28" spans="1:9" x14ac:dyDescent="0.2">
      <c r="A28" s="73"/>
    </row>
    <row r="29" spans="1:9" x14ac:dyDescent="0.2">
      <c r="A29" s="73"/>
    </row>
    <row r="30" spans="1:9" x14ac:dyDescent="0.2">
      <c r="A30" s="73"/>
    </row>
    <row r="31" spans="1:9" x14ac:dyDescent="0.2">
      <c r="A31" s="73"/>
    </row>
    <row r="32" spans="1:9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3</v>
      </c>
      <c r="C166">
        <f t="shared" ref="C166:O166" si="1">SUM(C4:C165)</f>
        <v>10</v>
      </c>
      <c r="D166">
        <f t="shared" si="1"/>
        <v>0</v>
      </c>
      <c r="E166">
        <f t="shared" si="1"/>
        <v>3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2</v>
      </c>
      <c r="L166">
        <f t="shared" si="1"/>
        <v>1</v>
      </c>
      <c r="M166">
        <f t="shared" si="1"/>
        <v>0</v>
      </c>
      <c r="N166">
        <f>SUM(N4:N165)</f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workbookViewId="0">
      <selection activeCell="A6" sqref="A6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SUM(B4:B164)</f>
        <v>2</v>
      </c>
      <c r="C3" s="50">
        <f t="shared" si="0"/>
        <v>7</v>
      </c>
      <c r="D3" s="50">
        <f t="shared" si="0"/>
        <v>1</v>
      </c>
      <c r="E3" s="50">
        <f t="shared" si="0"/>
        <v>2</v>
      </c>
      <c r="F3" s="50">
        <f t="shared" si="0"/>
        <v>2</v>
      </c>
      <c r="G3" s="50">
        <f t="shared" si="0"/>
        <v>0</v>
      </c>
      <c r="H3" s="50">
        <f t="shared" si="0"/>
        <v>0</v>
      </c>
      <c r="I3" s="50">
        <f t="shared" si="0"/>
        <v>2</v>
      </c>
      <c r="J3" s="50">
        <f t="shared" si="0"/>
        <v>0</v>
      </c>
      <c r="K3" s="50">
        <f t="shared" si="0"/>
        <v>0</v>
      </c>
      <c r="L3" s="50">
        <f t="shared" si="0"/>
        <v>1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>
        <f>E3/C3</f>
        <v>0.2857142857142857</v>
      </c>
      <c r="S3" s="64">
        <f>(E3+F3+(2*G3)+(3*H3))/C3</f>
        <v>0.5714285714285714</v>
      </c>
      <c r="T3" s="64">
        <f>(E3+J3+M3)/(C3+J3+M3+O3)</f>
        <v>0.2857142857142857</v>
      </c>
    </row>
    <row r="4" spans="1:20" x14ac:dyDescent="0.2">
      <c r="A4" s="74">
        <v>1</v>
      </c>
      <c r="B4" s="70">
        <v>1</v>
      </c>
      <c r="C4" s="44">
        <v>4</v>
      </c>
      <c r="D4" s="44">
        <v>1</v>
      </c>
      <c r="E4" s="44">
        <v>1</v>
      </c>
      <c r="F4" s="44">
        <v>1</v>
      </c>
      <c r="G4" s="44"/>
      <c r="H4" s="44"/>
      <c r="I4" s="44">
        <v>1</v>
      </c>
      <c r="J4" s="44"/>
      <c r="K4" s="44"/>
      <c r="L4" s="44">
        <v>1</v>
      </c>
      <c r="M4" s="44"/>
      <c r="N4" s="44"/>
      <c r="O4" s="44"/>
    </row>
    <row r="5" spans="1:20" x14ac:dyDescent="0.2">
      <c r="A5" s="74">
        <v>3</v>
      </c>
      <c r="B5" s="70">
        <v>1</v>
      </c>
      <c r="C5" s="44">
        <v>3</v>
      </c>
      <c r="D5" s="44"/>
      <c r="E5" s="44">
        <v>1</v>
      </c>
      <c r="F5" s="44">
        <v>1</v>
      </c>
      <c r="G5" s="44"/>
      <c r="H5" s="44"/>
      <c r="I5" s="44">
        <v>1</v>
      </c>
      <c r="J5" s="44"/>
      <c r="K5" s="44"/>
      <c r="L5" s="44"/>
      <c r="M5" s="44"/>
      <c r="N5" s="44"/>
      <c r="O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3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3"/>
      <c r="B9" s="55"/>
      <c r="C9" s="44"/>
      <c r="E9" s="44"/>
      <c r="K9" s="44"/>
    </row>
    <row r="10" spans="1:20" x14ac:dyDescent="0.2">
      <c r="A10" s="73"/>
      <c r="B10" s="55"/>
      <c r="C10" s="44"/>
      <c r="E10" s="44"/>
    </row>
    <row r="11" spans="1:20" x14ac:dyDescent="0.2">
      <c r="A11" s="73"/>
      <c r="B11" s="55"/>
      <c r="C11" s="44"/>
    </row>
    <row r="12" spans="1:20" x14ac:dyDescent="0.2">
      <c r="A12" s="73"/>
      <c r="B12" s="55"/>
      <c r="C12" s="44"/>
    </row>
    <row r="13" spans="1:20" x14ac:dyDescent="0.2">
      <c r="A13" s="73"/>
      <c r="B13" s="55"/>
      <c r="C13" s="44"/>
    </row>
    <row r="14" spans="1:20" x14ac:dyDescent="0.2">
      <c r="A14" s="73"/>
      <c r="B14" s="55"/>
      <c r="C14" s="44"/>
    </row>
    <row r="15" spans="1:20" x14ac:dyDescent="0.2">
      <c r="A15" s="73"/>
      <c r="B15" s="55"/>
      <c r="C15" s="44"/>
    </row>
    <row r="16" spans="1:20" x14ac:dyDescent="0.2">
      <c r="A16" s="73"/>
      <c r="B16" s="55"/>
      <c r="C16" s="44"/>
    </row>
    <row r="17" spans="1:3" x14ac:dyDescent="0.2">
      <c r="A17" s="73"/>
      <c r="B17" s="55"/>
      <c r="C17" s="44"/>
    </row>
    <row r="18" spans="1:3" x14ac:dyDescent="0.2">
      <c r="A18" s="73"/>
      <c r="B18" s="55"/>
      <c r="C18" s="44"/>
    </row>
    <row r="19" spans="1:3" x14ac:dyDescent="0.2">
      <c r="A19" s="73"/>
      <c r="B19" s="55"/>
      <c r="C19" s="44"/>
    </row>
    <row r="20" spans="1:3" x14ac:dyDescent="0.2">
      <c r="A20" s="73"/>
      <c r="B20" s="55"/>
      <c r="C20" s="44"/>
    </row>
    <row r="21" spans="1:3" x14ac:dyDescent="0.2">
      <c r="A21" s="73"/>
    </row>
    <row r="22" spans="1:3" x14ac:dyDescent="0.2">
      <c r="A22" s="73"/>
    </row>
    <row r="23" spans="1:3" x14ac:dyDescent="0.2">
      <c r="A23" s="73"/>
    </row>
    <row r="24" spans="1:3" x14ac:dyDescent="0.2">
      <c r="A24" s="73"/>
    </row>
    <row r="25" spans="1:3" x14ac:dyDescent="0.2">
      <c r="A25" s="73"/>
    </row>
    <row r="26" spans="1:3" x14ac:dyDescent="0.2">
      <c r="A26" s="73"/>
    </row>
    <row r="27" spans="1:3" x14ac:dyDescent="0.2">
      <c r="A27" s="73"/>
    </row>
    <row r="28" spans="1:3" x14ac:dyDescent="0.2">
      <c r="A28" s="73"/>
    </row>
    <row r="29" spans="1:3" x14ac:dyDescent="0.2">
      <c r="A29" s="73"/>
    </row>
    <row r="30" spans="1:3" x14ac:dyDescent="0.2">
      <c r="A30" s="73"/>
    </row>
    <row r="31" spans="1:3" x14ac:dyDescent="0.2">
      <c r="A31" s="73"/>
    </row>
    <row r="32" spans="1:3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ht="13.5" thickBot="1" x14ac:dyDescent="0.25">
      <c r="A164" s="7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5" x14ac:dyDescent="0.2">
      <c r="B165">
        <f>SUM(B4:B164)</f>
        <v>2</v>
      </c>
      <c r="C165">
        <f t="shared" ref="C165:O165" si="1">SUM(C4:C164)</f>
        <v>7</v>
      </c>
      <c r="D165">
        <f t="shared" si="1"/>
        <v>1</v>
      </c>
      <c r="E165">
        <f t="shared" si="1"/>
        <v>2</v>
      </c>
      <c r="F165">
        <f t="shared" si="1"/>
        <v>2</v>
      </c>
      <c r="G165">
        <f t="shared" si="1"/>
        <v>0</v>
      </c>
      <c r="H165">
        <f t="shared" si="1"/>
        <v>0</v>
      </c>
      <c r="I165">
        <f t="shared" si="1"/>
        <v>2</v>
      </c>
      <c r="J165">
        <f t="shared" si="1"/>
        <v>0</v>
      </c>
      <c r="K165">
        <f t="shared" si="1"/>
        <v>0</v>
      </c>
      <c r="L165">
        <f t="shared" si="1"/>
        <v>1</v>
      </c>
      <c r="M165">
        <f t="shared" si="1"/>
        <v>0</v>
      </c>
      <c r="N165">
        <f t="shared" si="1"/>
        <v>0</v>
      </c>
      <c r="O165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workbookViewId="0">
      <selection activeCell="B11" sqref="B11:B13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SUM(B4:B167)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4"/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20" x14ac:dyDescent="0.2">
      <c r="A10" s="74"/>
      <c r="B10" s="7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20" x14ac:dyDescent="0.2">
      <c r="A11" s="74"/>
      <c r="B11" s="78"/>
      <c r="C11" s="7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0" x14ac:dyDescent="0.2">
      <c r="A12" s="74"/>
      <c r="B12" s="78"/>
      <c r="C12" s="70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20" x14ac:dyDescent="0.2">
      <c r="A13" s="74"/>
      <c r="B13" s="78"/>
      <c r="C13" s="7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20" x14ac:dyDescent="0.2">
      <c r="A14" s="73"/>
      <c r="B14" s="58"/>
      <c r="C14" s="55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x14ac:dyDescent="0.2">
      <c r="A165" s="73"/>
    </row>
    <row r="166" spans="1:15" x14ac:dyDescent="0.2">
      <c r="A166" s="59">
        <v>161</v>
      </c>
    </row>
    <row r="167" spans="1:15" ht="13.5" thickBot="1" x14ac:dyDescent="0.25">
      <c r="A167" s="59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5" x14ac:dyDescent="0.2">
      <c r="B168">
        <f>SUM(B4:B167)</f>
        <v>0</v>
      </c>
      <c r="C168">
        <f t="shared" ref="C168:O168" si="1">SUM(C4:C167)</f>
        <v>0</v>
      </c>
      <c r="D168">
        <f t="shared" si="1"/>
        <v>0</v>
      </c>
      <c r="E168">
        <f t="shared" si="1"/>
        <v>0</v>
      </c>
      <c r="F168">
        <f t="shared" si="1"/>
        <v>0</v>
      </c>
      <c r="G168">
        <f t="shared" si="1"/>
        <v>0</v>
      </c>
      <c r="H168">
        <f t="shared" si="1"/>
        <v>0</v>
      </c>
      <c r="I168">
        <f t="shared" si="1"/>
        <v>0</v>
      </c>
      <c r="J168">
        <f t="shared" si="1"/>
        <v>0</v>
      </c>
      <c r="K168">
        <f t="shared" si="1"/>
        <v>0</v>
      </c>
      <c r="L168">
        <f t="shared" si="1"/>
        <v>0</v>
      </c>
      <c r="M168">
        <f t="shared" si="1"/>
        <v>0</v>
      </c>
      <c r="N168">
        <f t="shared" si="1"/>
        <v>0</v>
      </c>
      <c r="O168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4"/>
      <c r="B9" s="77"/>
      <c r="C9" s="70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20" x14ac:dyDescent="0.2">
      <c r="A10" s="74"/>
      <c r="B10" s="78"/>
      <c r="C10" s="7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20" x14ac:dyDescent="0.2">
      <c r="A11" s="73"/>
      <c r="B11" s="55"/>
      <c r="C11" s="55"/>
      <c r="E11" s="44"/>
      <c r="F11" s="44"/>
    </row>
    <row r="12" spans="1:20" x14ac:dyDescent="0.2">
      <c r="A12" s="73"/>
      <c r="B12" s="55"/>
      <c r="C12" s="55"/>
      <c r="E12" s="44"/>
      <c r="I12" s="44"/>
    </row>
    <row r="13" spans="1:20" x14ac:dyDescent="0.2">
      <c r="A13" s="73"/>
      <c r="B13" s="55"/>
      <c r="C13" s="55"/>
      <c r="D13" s="44"/>
      <c r="E13" s="44"/>
      <c r="F13" s="44"/>
      <c r="I13" s="44"/>
    </row>
    <row r="14" spans="1:20" x14ac:dyDescent="0.2">
      <c r="A14" s="73"/>
      <c r="B14" s="55"/>
      <c r="C14" s="55"/>
    </row>
    <row r="15" spans="1:20" x14ac:dyDescent="0.2">
      <c r="A15" s="73"/>
      <c r="B15" s="55"/>
      <c r="C15" s="55"/>
      <c r="E15" s="44"/>
      <c r="I15" s="44"/>
    </row>
    <row r="16" spans="1:20" x14ac:dyDescent="0.2">
      <c r="A16" s="73"/>
      <c r="B16" s="55"/>
      <c r="C16" s="55"/>
      <c r="E16" s="44"/>
    </row>
    <row r="17" spans="1:6" x14ac:dyDescent="0.2">
      <c r="A17" s="73"/>
      <c r="B17" s="55"/>
      <c r="C17" s="55"/>
    </row>
    <row r="18" spans="1:6" x14ac:dyDescent="0.2">
      <c r="A18" s="73"/>
      <c r="B18" s="55"/>
      <c r="C18" s="55"/>
      <c r="E18" s="44"/>
    </row>
    <row r="19" spans="1:6" x14ac:dyDescent="0.2">
      <c r="A19" s="73"/>
      <c r="B19" s="55"/>
      <c r="C19" s="55"/>
      <c r="E19" s="44"/>
      <c r="F19" s="44"/>
    </row>
    <row r="20" spans="1:6" x14ac:dyDescent="0.2">
      <c r="A20" s="73"/>
      <c r="B20" s="55"/>
      <c r="C20" s="55"/>
    </row>
    <row r="21" spans="1:6" x14ac:dyDescent="0.2">
      <c r="A21" s="73"/>
      <c r="B21" s="55"/>
      <c r="C21" s="55"/>
      <c r="E21" s="44"/>
    </row>
    <row r="22" spans="1:6" x14ac:dyDescent="0.2">
      <c r="A22" s="73"/>
    </row>
    <row r="23" spans="1:6" x14ac:dyDescent="0.2">
      <c r="A23" s="73"/>
    </row>
    <row r="24" spans="1:6" x14ac:dyDescent="0.2">
      <c r="A24" s="73"/>
    </row>
    <row r="25" spans="1:6" x14ac:dyDescent="0.2">
      <c r="A25" s="73"/>
    </row>
    <row r="26" spans="1:6" x14ac:dyDescent="0.2">
      <c r="A26" s="73"/>
    </row>
    <row r="27" spans="1:6" x14ac:dyDescent="0.2">
      <c r="A27" s="73"/>
    </row>
    <row r="28" spans="1:6" x14ac:dyDescent="0.2">
      <c r="A28" s="73"/>
    </row>
    <row r="29" spans="1:6" x14ac:dyDescent="0.2">
      <c r="A29" s="73"/>
    </row>
    <row r="30" spans="1:6" x14ac:dyDescent="0.2">
      <c r="A30" s="73"/>
    </row>
    <row r="31" spans="1:6" x14ac:dyDescent="0.2">
      <c r="A31" s="73"/>
    </row>
    <row r="32" spans="1:6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4"/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20" x14ac:dyDescent="0.2">
      <c r="A10" s="74"/>
      <c r="B10" s="7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20" x14ac:dyDescent="0.2">
      <c r="A11" s="74"/>
      <c r="B11" s="7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20" x14ac:dyDescent="0.2">
      <c r="A12" s="73"/>
      <c r="B12" s="55"/>
      <c r="C12" s="44"/>
    </row>
    <row r="13" spans="1:20" x14ac:dyDescent="0.2">
      <c r="A13" s="73"/>
      <c r="B13" s="55"/>
      <c r="C13" s="44"/>
    </row>
    <row r="14" spans="1:20" x14ac:dyDescent="0.2">
      <c r="A14" s="73"/>
      <c r="B14" s="55"/>
      <c r="C14" s="44"/>
    </row>
    <row r="15" spans="1:20" x14ac:dyDescent="0.2">
      <c r="A15" s="73"/>
      <c r="B15" s="55"/>
      <c r="C15" s="44"/>
    </row>
    <row r="16" spans="1:20" x14ac:dyDescent="0.2">
      <c r="A16" s="73"/>
      <c r="B16" s="55"/>
      <c r="C16" s="44"/>
    </row>
    <row r="17" spans="1:3" x14ac:dyDescent="0.2">
      <c r="A17" s="73"/>
      <c r="B17" s="55"/>
      <c r="C17" s="44"/>
    </row>
    <row r="18" spans="1:3" x14ac:dyDescent="0.2">
      <c r="A18" s="73"/>
      <c r="B18" s="55"/>
      <c r="C18" s="44"/>
    </row>
    <row r="19" spans="1:3" x14ac:dyDescent="0.2">
      <c r="A19" s="73"/>
      <c r="B19" s="55"/>
      <c r="C19" s="44"/>
    </row>
    <row r="20" spans="1:3" x14ac:dyDescent="0.2">
      <c r="A20" s="73"/>
      <c r="B20" s="55"/>
      <c r="C20" s="44"/>
    </row>
    <row r="21" spans="1:3" x14ac:dyDescent="0.2">
      <c r="A21" s="73"/>
      <c r="B21" s="55"/>
      <c r="C21" s="44"/>
    </row>
    <row r="22" spans="1:3" x14ac:dyDescent="0.2">
      <c r="A22" s="73"/>
    </row>
    <row r="23" spans="1:3" x14ac:dyDescent="0.2">
      <c r="A23" s="73"/>
    </row>
    <row r="24" spans="1:3" x14ac:dyDescent="0.2">
      <c r="A24" s="73"/>
    </row>
    <row r="25" spans="1:3" x14ac:dyDescent="0.2">
      <c r="A25" s="73"/>
    </row>
    <row r="26" spans="1:3" x14ac:dyDescent="0.2">
      <c r="A26" s="73"/>
    </row>
    <row r="27" spans="1:3" x14ac:dyDescent="0.2">
      <c r="A27" s="73"/>
    </row>
    <row r="28" spans="1:3" x14ac:dyDescent="0.2">
      <c r="A28" s="73"/>
    </row>
    <row r="29" spans="1:3" x14ac:dyDescent="0.2">
      <c r="A29" s="73"/>
    </row>
    <row r="30" spans="1:3" x14ac:dyDescent="0.2">
      <c r="A30" s="73"/>
    </row>
    <row r="31" spans="1:3" x14ac:dyDescent="0.2">
      <c r="A31" s="73"/>
    </row>
    <row r="32" spans="1:3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A4" sqref="A4"/>
    </sheetView>
  </sheetViews>
  <sheetFormatPr defaultRowHeight="12.75" x14ac:dyDescent="0.2"/>
  <cols>
    <col min="1" max="1" width="7.5703125" style="48" bestFit="1" customWidth="1"/>
    <col min="2" max="2" width="3" bestFit="1" customWidth="1"/>
    <col min="3" max="3" width="4.5703125" bestFit="1" customWidth="1"/>
    <col min="4" max="5" width="3" bestFit="1" customWidth="1"/>
    <col min="6" max="7" width="4.28515625" bestFit="1" customWidth="1"/>
    <col min="8" max="8" width="4.7109375" bestFit="1" customWidth="1"/>
    <col min="9" max="9" width="5.28515625" bestFit="1" customWidth="1"/>
    <col min="10" max="10" width="4.7109375" bestFit="1" customWidth="1"/>
    <col min="11" max="12" width="4.5703125" bestFit="1" customWidth="1"/>
    <col min="13" max="13" width="6.28515625" bestFit="1" customWidth="1"/>
    <col min="14" max="16" width="4.5703125" bestFit="1" customWidth="1"/>
    <col min="17" max="17" width="5.85546875" bestFit="1" customWidth="1"/>
    <col min="18" max="20" width="8.85546875" bestFit="1" customWidth="1"/>
  </cols>
  <sheetData>
    <row r="1" spans="1:20" ht="17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s="62" customFormat="1" ht="15.75" x14ac:dyDescent="0.25">
      <c r="A2" s="71" t="s">
        <v>32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29</v>
      </c>
      <c r="O2" s="61" t="s">
        <v>30</v>
      </c>
      <c r="P2" s="61" t="s">
        <v>19</v>
      </c>
      <c r="Q2" s="61" t="s">
        <v>31</v>
      </c>
    </row>
    <row r="3" spans="1:20" s="50" customFormat="1" ht="15.75" x14ac:dyDescent="0.25">
      <c r="A3" s="72" t="s">
        <v>17</v>
      </c>
      <c r="B3" s="50">
        <f t="shared" ref="B3:O3" si="0">SUM(B4:B165)</f>
        <v>0</v>
      </c>
      <c r="C3" s="50">
        <f t="shared" si="0"/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R3" s="64" t="e">
        <f>E3/C3</f>
        <v>#DIV/0!</v>
      </c>
      <c r="S3" s="64" t="e">
        <f>(E3+F3+(2*G3)+(3*H3))/C3</f>
        <v>#DIV/0!</v>
      </c>
      <c r="T3" s="64" t="e">
        <f>(E3+J3+M3)/(C3+J3+M3+O3)</f>
        <v>#DIV/0!</v>
      </c>
    </row>
    <row r="4" spans="1:20" x14ac:dyDescent="0.2">
      <c r="A4" s="74"/>
      <c r="B4" s="7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x14ac:dyDescent="0.2">
      <c r="A5" s="74"/>
      <c r="B5" s="7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0" x14ac:dyDescent="0.2">
      <c r="A6" s="74"/>
      <c r="B6" s="7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0" x14ac:dyDescent="0.2">
      <c r="A7" s="74"/>
      <c r="B7" s="70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0" x14ac:dyDescent="0.2">
      <c r="A8" s="74"/>
      <c r="B8" s="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0" x14ac:dyDescent="0.2">
      <c r="A9" s="74"/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20" x14ac:dyDescent="0.2">
      <c r="A10" s="74"/>
      <c r="B10" s="7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20" x14ac:dyDescent="0.2">
      <c r="A11" s="74"/>
      <c r="B11" s="7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20" x14ac:dyDescent="0.2">
      <c r="A12" s="73"/>
    </row>
    <row r="13" spans="1:20" x14ac:dyDescent="0.2">
      <c r="A13" s="73"/>
    </row>
    <row r="14" spans="1:20" x14ac:dyDescent="0.2">
      <c r="A14" s="73"/>
    </row>
    <row r="15" spans="1:20" x14ac:dyDescent="0.2">
      <c r="A15" s="73"/>
    </row>
    <row r="16" spans="1:20" x14ac:dyDescent="0.2">
      <c r="A16" s="73"/>
    </row>
    <row r="17" spans="1:1" x14ac:dyDescent="0.2">
      <c r="A17" s="73"/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x14ac:dyDescent="0.2">
      <c r="A25" s="73"/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  <row r="41" spans="1:1" x14ac:dyDescent="0.2">
      <c r="A41" s="73"/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  <row r="101" spans="1:1" x14ac:dyDescent="0.2">
      <c r="A101" s="73"/>
    </row>
    <row r="102" spans="1:1" x14ac:dyDescent="0.2">
      <c r="A102" s="73"/>
    </row>
    <row r="103" spans="1:1" x14ac:dyDescent="0.2">
      <c r="A103" s="73"/>
    </row>
    <row r="104" spans="1:1" x14ac:dyDescent="0.2">
      <c r="A104" s="73"/>
    </row>
    <row r="105" spans="1:1" x14ac:dyDescent="0.2">
      <c r="A105" s="73"/>
    </row>
    <row r="106" spans="1:1" x14ac:dyDescent="0.2">
      <c r="A106" s="73"/>
    </row>
    <row r="107" spans="1:1" x14ac:dyDescent="0.2">
      <c r="A107" s="73"/>
    </row>
    <row r="108" spans="1:1" x14ac:dyDescent="0.2">
      <c r="A108" s="73"/>
    </row>
    <row r="109" spans="1:1" x14ac:dyDescent="0.2">
      <c r="A109" s="73"/>
    </row>
    <row r="110" spans="1:1" x14ac:dyDescent="0.2">
      <c r="A110" s="73"/>
    </row>
    <row r="111" spans="1:1" x14ac:dyDescent="0.2">
      <c r="A111" s="73"/>
    </row>
    <row r="112" spans="1:1" x14ac:dyDescent="0.2">
      <c r="A112" s="73"/>
    </row>
    <row r="113" spans="1:1" x14ac:dyDescent="0.2">
      <c r="A113" s="73"/>
    </row>
    <row r="114" spans="1:1" x14ac:dyDescent="0.2">
      <c r="A114" s="73"/>
    </row>
    <row r="115" spans="1:1" x14ac:dyDescent="0.2">
      <c r="A115" s="73"/>
    </row>
    <row r="116" spans="1:1" x14ac:dyDescent="0.2">
      <c r="A116" s="73"/>
    </row>
    <row r="117" spans="1:1" x14ac:dyDescent="0.2">
      <c r="A117" s="73"/>
    </row>
    <row r="118" spans="1:1" x14ac:dyDescent="0.2">
      <c r="A118" s="73"/>
    </row>
    <row r="119" spans="1:1" x14ac:dyDescent="0.2">
      <c r="A119" s="73"/>
    </row>
    <row r="120" spans="1:1" x14ac:dyDescent="0.2">
      <c r="A120" s="73"/>
    </row>
    <row r="121" spans="1:1" x14ac:dyDescent="0.2">
      <c r="A121" s="73"/>
    </row>
    <row r="122" spans="1:1" x14ac:dyDescent="0.2">
      <c r="A122" s="73"/>
    </row>
    <row r="123" spans="1:1" x14ac:dyDescent="0.2">
      <c r="A123" s="73"/>
    </row>
    <row r="124" spans="1:1" x14ac:dyDescent="0.2">
      <c r="A124" s="73"/>
    </row>
    <row r="125" spans="1:1" x14ac:dyDescent="0.2">
      <c r="A125" s="73"/>
    </row>
    <row r="126" spans="1:1" x14ac:dyDescent="0.2">
      <c r="A126" s="73"/>
    </row>
    <row r="127" spans="1:1" x14ac:dyDescent="0.2">
      <c r="A127" s="73"/>
    </row>
    <row r="128" spans="1:1" x14ac:dyDescent="0.2">
      <c r="A128" s="73"/>
    </row>
    <row r="129" spans="1:1" x14ac:dyDescent="0.2">
      <c r="A129" s="73"/>
    </row>
    <row r="130" spans="1:1" x14ac:dyDescent="0.2">
      <c r="A130" s="73"/>
    </row>
    <row r="131" spans="1:1" x14ac:dyDescent="0.2">
      <c r="A131" s="73"/>
    </row>
    <row r="132" spans="1:1" x14ac:dyDescent="0.2">
      <c r="A132" s="73"/>
    </row>
    <row r="133" spans="1:1" x14ac:dyDescent="0.2">
      <c r="A133" s="73"/>
    </row>
    <row r="134" spans="1:1" x14ac:dyDescent="0.2">
      <c r="A134" s="73"/>
    </row>
    <row r="135" spans="1:1" x14ac:dyDescent="0.2">
      <c r="A135" s="73"/>
    </row>
    <row r="136" spans="1:1" x14ac:dyDescent="0.2">
      <c r="A136" s="73"/>
    </row>
    <row r="137" spans="1:1" x14ac:dyDescent="0.2">
      <c r="A137" s="73"/>
    </row>
    <row r="138" spans="1:1" x14ac:dyDescent="0.2">
      <c r="A138" s="73"/>
    </row>
    <row r="139" spans="1:1" x14ac:dyDescent="0.2">
      <c r="A139" s="73"/>
    </row>
    <row r="140" spans="1:1" x14ac:dyDescent="0.2">
      <c r="A140" s="73"/>
    </row>
    <row r="141" spans="1:1" x14ac:dyDescent="0.2">
      <c r="A141" s="73"/>
    </row>
    <row r="142" spans="1:1" x14ac:dyDescent="0.2">
      <c r="A142" s="73"/>
    </row>
    <row r="143" spans="1:1" x14ac:dyDescent="0.2">
      <c r="A143" s="73"/>
    </row>
    <row r="144" spans="1:1" x14ac:dyDescent="0.2">
      <c r="A144" s="73"/>
    </row>
    <row r="145" spans="1:1" x14ac:dyDescent="0.2">
      <c r="A145" s="73"/>
    </row>
    <row r="146" spans="1:1" x14ac:dyDescent="0.2">
      <c r="A146" s="73"/>
    </row>
    <row r="147" spans="1:1" x14ac:dyDescent="0.2">
      <c r="A147" s="73"/>
    </row>
    <row r="148" spans="1:1" x14ac:dyDescent="0.2">
      <c r="A148" s="73"/>
    </row>
    <row r="149" spans="1:1" x14ac:dyDescent="0.2">
      <c r="A149" s="73"/>
    </row>
    <row r="150" spans="1:1" x14ac:dyDescent="0.2">
      <c r="A150" s="73"/>
    </row>
    <row r="151" spans="1:1" x14ac:dyDescent="0.2">
      <c r="A151" s="73"/>
    </row>
    <row r="152" spans="1:1" x14ac:dyDescent="0.2">
      <c r="A152" s="73"/>
    </row>
    <row r="153" spans="1:1" x14ac:dyDescent="0.2">
      <c r="A153" s="73"/>
    </row>
    <row r="154" spans="1:1" x14ac:dyDescent="0.2">
      <c r="A154" s="73"/>
    </row>
    <row r="155" spans="1:1" x14ac:dyDescent="0.2">
      <c r="A155" s="73"/>
    </row>
    <row r="156" spans="1:1" x14ac:dyDescent="0.2">
      <c r="A156" s="73"/>
    </row>
    <row r="157" spans="1:1" x14ac:dyDescent="0.2">
      <c r="A157" s="73"/>
    </row>
    <row r="158" spans="1:1" x14ac:dyDescent="0.2">
      <c r="A158" s="73"/>
    </row>
    <row r="159" spans="1:1" x14ac:dyDescent="0.2">
      <c r="A159" s="73"/>
    </row>
    <row r="160" spans="1:1" x14ac:dyDescent="0.2">
      <c r="A160" s="73"/>
    </row>
    <row r="161" spans="1:15" x14ac:dyDescent="0.2">
      <c r="A161" s="73"/>
    </row>
    <row r="162" spans="1:15" x14ac:dyDescent="0.2">
      <c r="A162" s="73"/>
    </row>
    <row r="163" spans="1:15" x14ac:dyDescent="0.2">
      <c r="A163" s="73"/>
    </row>
    <row r="164" spans="1:15" x14ac:dyDescent="0.2">
      <c r="A164" s="73"/>
    </row>
    <row r="165" spans="1:15" ht="13.5" thickBot="1" x14ac:dyDescent="0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">
      <c r="B166">
        <f>SUM(B4:B165)</f>
        <v>0</v>
      </c>
      <c r="C166">
        <f t="shared" ref="C166:O166" si="1">SUM(C4:C165)</f>
        <v>0</v>
      </c>
      <c r="D166">
        <f t="shared" si="1"/>
        <v>0</v>
      </c>
      <c r="E166">
        <f t="shared" si="1"/>
        <v>0</v>
      </c>
      <c r="F166">
        <f t="shared" si="1"/>
        <v>0</v>
      </c>
      <c r="G166">
        <f t="shared" si="1"/>
        <v>0</v>
      </c>
      <c r="H166">
        <f t="shared" si="1"/>
        <v>0</v>
      </c>
      <c r="I166">
        <f t="shared" si="1"/>
        <v>0</v>
      </c>
      <c r="J166">
        <f t="shared" si="1"/>
        <v>0</v>
      </c>
      <c r="K166">
        <f t="shared" si="1"/>
        <v>0</v>
      </c>
      <c r="L166">
        <f t="shared" si="1"/>
        <v>0</v>
      </c>
      <c r="M166">
        <f t="shared" si="1"/>
        <v>0</v>
      </c>
      <c r="N166">
        <f t="shared" si="1"/>
        <v>0</v>
      </c>
      <c r="O166">
        <f t="shared" si="1"/>
        <v>0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Hometown Champions</vt:lpstr>
      <vt:lpstr>Game Log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2014-05-16T03:50:47Z</dcterms:created>
  <dcterms:modified xsi:type="dcterms:W3CDTF">2014-05-22T03:10:50Z</dcterms:modified>
</cp:coreProperties>
</file>